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ITA 2026 (ปีงบประมาณ 2569)\"/>
    </mc:Choice>
  </mc:AlternateContent>
  <xr:revisionPtr revIDLastSave="0" documentId="8_{E43942E4-B3F8-461E-936B-C40050369373}" xr6:coauthVersionLast="47" xr6:coauthVersionMax="47" xr10:uidLastSave="{00000000-0000-0000-0000-000000000000}"/>
  <bookViews>
    <workbookView xWindow="-120" yWindow="-120" windowWidth="21840" windowHeight="13020" activeTab="4" xr2:uid="{00000000-000D-0000-FFFF-FFFF00000000}"/>
  </bookViews>
  <sheets>
    <sheet name="ต.ค. 67" sheetId="11" r:id="rId1"/>
    <sheet name="สรุป ต.ค.67" sheetId="14" r:id="rId2"/>
    <sheet name="พ.ย. 67" sheetId="12" r:id="rId3"/>
    <sheet name="สรุป พ.ย.67" sheetId="15" r:id="rId4"/>
    <sheet name="ธ.ค. 67" sheetId="13" r:id="rId5"/>
    <sheet name="สรุป ธ.ค.67" sheetId="16" r:id="rId6"/>
    <sheet name="ม.ค. 68" sheetId="2" r:id="rId7"/>
    <sheet name="สรุป ม.ค.68" sheetId="17" r:id="rId8"/>
    <sheet name="ก.พ. 68" sheetId="25" r:id="rId9"/>
    <sheet name="สรุป ก.พ.68" sheetId="27" r:id="rId10"/>
    <sheet name="มี.ค. 68" sheetId="4" r:id="rId11"/>
    <sheet name="สรุป มี.ค.68" sheetId="18" r:id="rId12"/>
    <sheet name="เม.ย. 68" sheetId="5" r:id="rId13"/>
    <sheet name="สรุป เม.ย.68" sheetId="19" r:id="rId14"/>
    <sheet name="พ.ค. 68" sheetId="6" r:id="rId15"/>
    <sheet name="สรุป พ.ค.68" sheetId="20" r:id="rId16"/>
    <sheet name="มิ.ย. 68" sheetId="7" r:id="rId17"/>
    <sheet name="สรุป มิ.ย.68" sheetId="21" r:id="rId18"/>
    <sheet name="ก.ค. 68" sheetId="8" r:id="rId19"/>
    <sheet name="สรุป ก.ค.68" sheetId="22" r:id="rId20"/>
    <sheet name="ส.ค. 68" sheetId="9" r:id="rId21"/>
    <sheet name="สรุป ส.ค.68" sheetId="23" r:id="rId22"/>
    <sheet name="ก.ย. 68" sheetId="10" r:id="rId23"/>
    <sheet name="สรุป ก.ย.68" sheetId="24" r:id="rId24"/>
  </sheets>
  <definedNames>
    <definedName name="_xlnm._FilterDatabase" localSheetId="18" hidden="1">'ก.ค. 68'!$A$5:$L$84</definedName>
    <definedName name="_xlnm._FilterDatabase" localSheetId="8" hidden="1">'ก.พ. 68'!$A$1:$L$48</definedName>
    <definedName name="_xlnm._FilterDatabase" localSheetId="22" hidden="1">'ก.ย. 68'!$A$5:$L$75</definedName>
    <definedName name="_xlnm._FilterDatabase" localSheetId="0" hidden="1">'ต.ค. 67'!$A$5:$L$154</definedName>
    <definedName name="_xlnm._FilterDatabase" localSheetId="4" hidden="1">'ธ.ค. 67'!$A$5:$L$49</definedName>
    <definedName name="_xlnm._FilterDatabase" localSheetId="14" hidden="1">'พ.ค. 68'!$A$5:$L$136</definedName>
    <definedName name="_xlnm._FilterDatabase" localSheetId="2" hidden="1">'พ.ย. 67'!$A$5:$L$87</definedName>
    <definedName name="_xlnm._FilterDatabase" localSheetId="6" hidden="1">'ม.ค. 68'!$A$5:$L$85</definedName>
    <definedName name="_xlnm._FilterDatabase" localSheetId="16" hidden="1">'มิ.ย. 68'!$A$5:$L$71</definedName>
    <definedName name="_xlnm._FilterDatabase" localSheetId="12" hidden="1">'เม.ย. 68'!$A$5:$L$57</definedName>
    <definedName name="_xlnm._FilterDatabase" localSheetId="20" hidden="1">'ส.ค. 68'!$A$5:$L$66</definedName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4" l="1"/>
  <c r="C11" i="24"/>
  <c r="D8" i="24"/>
  <c r="C8" i="24"/>
  <c r="D7" i="24"/>
  <c r="D6" i="24"/>
  <c r="C6" i="24"/>
  <c r="J81" i="10"/>
  <c r="I81" i="10"/>
  <c r="J80" i="10"/>
  <c r="I80" i="10"/>
  <c r="I78" i="10"/>
  <c r="D11" i="23"/>
  <c r="C11" i="23"/>
  <c r="D8" i="23"/>
  <c r="C8" i="23"/>
  <c r="D7" i="23"/>
  <c r="D6" i="23"/>
  <c r="C6" i="23"/>
  <c r="J72" i="9"/>
  <c r="I72" i="9"/>
  <c r="J71" i="9"/>
  <c r="I71" i="9"/>
  <c r="I69" i="9"/>
  <c r="D11" i="22"/>
  <c r="C11" i="22"/>
  <c r="D8" i="22"/>
  <c r="C8" i="22"/>
  <c r="D7" i="22"/>
  <c r="C7" i="22"/>
  <c r="D6" i="22"/>
  <c r="C6" i="22"/>
  <c r="J90" i="8"/>
  <c r="I90" i="8"/>
  <c r="J89" i="8"/>
  <c r="I89" i="8"/>
  <c r="D11" i="21"/>
  <c r="C11" i="21"/>
  <c r="D8" i="21"/>
  <c r="C8" i="21"/>
  <c r="D7" i="21"/>
  <c r="C7" i="21"/>
  <c r="D6" i="21"/>
  <c r="C6" i="21"/>
  <c r="I76" i="7"/>
  <c r="J75" i="7"/>
  <c r="I75" i="7"/>
  <c r="I74" i="7"/>
  <c r="I73" i="7"/>
  <c r="D11" i="20"/>
  <c r="C11" i="20"/>
  <c r="D8" i="20"/>
  <c r="D6" i="20"/>
  <c r="I142" i="6"/>
  <c r="I141" i="6"/>
  <c r="I140" i="6"/>
  <c r="I139" i="6"/>
  <c r="D11" i="19"/>
  <c r="C11" i="19"/>
  <c r="D8" i="19"/>
  <c r="D7" i="19"/>
  <c r="D6" i="19"/>
  <c r="I63" i="5"/>
  <c r="I62" i="5"/>
  <c r="I61" i="5"/>
  <c r="I60" i="5"/>
  <c r="D11" i="18"/>
  <c r="C11" i="18"/>
  <c r="D8" i="18"/>
  <c r="I21" i="4"/>
  <c r="I20" i="4"/>
  <c r="D11" i="27"/>
  <c r="C11" i="27"/>
  <c r="D8" i="27"/>
  <c r="D7" i="27"/>
  <c r="D6" i="27"/>
  <c r="I48" i="25"/>
  <c r="I47" i="25"/>
  <c r="I46" i="25"/>
  <c r="I45" i="25"/>
  <c r="D11" i="17"/>
  <c r="C11" i="17"/>
  <c r="D8" i="17"/>
  <c r="I91" i="2"/>
  <c r="I90" i="2"/>
  <c r="D11" i="16"/>
  <c r="C11" i="16"/>
  <c r="D8" i="16"/>
  <c r="I54" i="13"/>
  <c r="D11" i="15"/>
  <c r="C11" i="15"/>
  <c r="D8" i="15"/>
  <c r="D6" i="15"/>
  <c r="I91" i="12"/>
  <c r="I89" i="12"/>
  <c r="D11" i="14"/>
  <c r="C11" i="14"/>
  <c r="D8" i="14"/>
  <c r="D7" i="14"/>
  <c r="D6" i="14"/>
  <c r="I154" i="11"/>
  <c r="I153" i="11"/>
  <c r="I152" i="11"/>
  <c r="I151" i="11"/>
</calcChain>
</file>

<file path=xl/sharedStrings.xml><?xml version="1.0" encoding="utf-8"?>
<sst xmlns="http://schemas.openxmlformats.org/spreadsheetml/2006/main" count="6192" uniqueCount="1493">
  <si>
    <t>ลำดับ ที่    (2)</t>
  </si>
  <si>
    <t>งานที่จัดซื้อหรือจัดจ้าง (3)</t>
  </si>
  <si>
    <t>วงเงินที่จะซื้อหรือจ้าง (4)</t>
  </si>
  <si>
    <t>ราคากลาง (5)</t>
  </si>
  <si>
    <t>วิธีซื้อหรือจ้าง (6)</t>
  </si>
  <si>
    <t>รายชื่อผู้เสนอราคา และราคาที่เสนอ (7)</t>
  </si>
  <si>
    <t>ผู้ได้รับการคัดเลือกและ ราคาที่ตกลงซื้อหรือจ้าง (8)</t>
  </si>
  <si>
    <t>เหตุผลที่คัดเลือกโดยสรุป (9)</t>
  </si>
  <si>
    <t>เลขที่และวันที่ของสัญญาหรือข้องตกลงในการซื้อหรือจ้าง(10)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</si>
  <si>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</si>
  <si>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</si>
  <si>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</si>
  <si>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</t>
  </si>
  <si>
    <t>เลขที่</t>
  </si>
  <si>
    <t>วันที่ทำ</t>
  </si>
  <si>
    <t>วัสดุงานบ้านงานครัว</t>
  </si>
  <si>
    <t>เฉพาะเจาะจง</t>
  </si>
  <si>
    <t>สหกรณ์โคนมเชียงใหม่ จำกัด</t>
  </si>
  <si>
    <t>ไม่เกินวงเงินตามที่กำหนดในกฎกระทรวง</t>
  </si>
  <si>
    <t>1/2568 (CNTR-00162/68)</t>
  </si>
  <si>
    <t>07/10/2567</t>
  </si>
  <si>
    <t>2/2568 (CNTR-00163/68)</t>
  </si>
  <si>
    <t>จัดซื้อวัสดุเชื้อเพลิงและหล่อลื่น ประจำปีงบประมาณ พ.ศ.2568 (กองสาธารณสุขฯ)</t>
  </si>
  <si>
    <t>บริษัท แม่โจ้ออยล์ เซอร์วิส จำกัด</t>
  </si>
  <si>
    <t>CNTR-00006/68</t>
  </si>
  <si>
    <t>CNTR-00007/68</t>
  </si>
  <si>
    <t>ค่าจ้างเหมาบริการบุคคลภายนอก</t>
  </si>
  <si>
    <t>นางสาวสายนที เทพินทร์</t>
  </si>
  <si>
    <t>CNTR-00013/68</t>
  </si>
  <si>
    <t>นางสาวญานิศา ถาซ้อน</t>
  </si>
  <si>
    <t>CNTR-00015/68</t>
  </si>
  <si>
    <t>นางสาววารารี สมใจมาก</t>
  </si>
  <si>
    <t>CNTR-00018/68</t>
  </si>
  <si>
    <t>นางสาวมณีวรรณ  ป๋าพนัสสัก</t>
  </si>
  <si>
    <t>CNTR-00019/68</t>
  </si>
  <si>
    <t>นางสาวหนึ่งฤทัย พังแสงสุ</t>
  </si>
  <si>
    <t>CNTR-00021/68</t>
  </si>
  <si>
    <t>08/10/2567</t>
  </si>
  <si>
    <t>นางสาวกนกพิมพ์ ปูรณะพงษ์</t>
  </si>
  <si>
    <t>CNTR-00026/68</t>
  </si>
  <si>
    <t>09/10/2567</t>
  </si>
  <si>
    <t>นางสาวบุษบา ขุน</t>
  </si>
  <si>
    <t>CNTR-00028/68</t>
  </si>
  <si>
    <t>นางสาวบุษณีย์ ขุน</t>
  </si>
  <si>
    <t>CNTR-00030/68</t>
  </si>
  <si>
    <t>นางอำนวย เต๋จ๊ะ</t>
  </si>
  <si>
    <t>CNTR-00031/68</t>
  </si>
  <si>
    <t>นายประจัญ อำชำฤทธิ</t>
  </si>
  <si>
    <t>CNTR-00032/68</t>
  </si>
  <si>
    <t>นางบุญศรี คงตา</t>
  </si>
  <si>
    <t>CNTR-00034/68</t>
  </si>
  <si>
    <t>นายประเทือง อุ่นจิตร</t>
  </si>
  <si>
    <t>CNTR-00035/68</t>
  </si>
  <si>
    <t>นางสาวแม้นเดือน พรมมา</t>
  </si>
  <si>
    <t>CNTR-00036/68</t>
  </si>
  <si>
    <t>นายสุทัศน์ ออนศรี</t>
  </si>
  <si>
    <t>CNTR-00037/68</t>
  </si>
  <si>
    <t>นายสุเรียบ บุญก้ำ</t>
  </si>
  <si>
    <t>CNTR-00038/68</t>
  </si>
  <si>
    <t>นายกันตพงศ์ ท้าวจำนงค์</t>
  </si>
  <si>
    <t>CNTR-00039/68</t>
  </si>
  <si>
    <t>นางสาวกัลยา บุญเรือง</t>
  </si>
  <si>
    <t>CNTR-00040/68</t>
  </si>
  <si>
    <t>นายพิภพ  เคหา</t>
  </si>
  <si>
    <t>CNTR-00041/68</t>
  </si>
  <si>
    <t>นายอนันต์ ฝูงทอง</t>
  </si>
  <si>
    <t>CNTR-00042/68</t>
  </si>
  <si>
    <t>นายอมรฤทธิ์ เล็นคำ</t>
  </si>
  <si>
    <t>CNTR-00043/68</t>
  </si>
  <si>
    <t>นายพงษ์พันธ์ จักร์เงา</t>
  </si>
  <si>
    <t>CNTR-00044/68</t>
  </si>
  <si>
    <t>นาย สมพร เมธา</t>
  </si>
  <si>
    <t>CNTR-00045/68</t>
  </si>
  <si>
    <t>นายทองดี ธิปัน</t>
  </si>
  <si>
    <t>CNTR-00046/68</t>
  </si>
  <si>
    <t>นายสุทัศน์ คิดชัย</t>
  </si>
  <si>
    <t>CNTR-00047/68</t>
  </si>
  <si>
    <t>นายนรเทพ  ทันวัน</t>
  </si>
  <si>
    <t>CNTR-00048/68</t>
  </si>
  <si>
    <t>นายกฤษฎากร นรากิตติกุล</t>
  </si>
  <si>
    <t>CNTR-00049/68</t>
  </si>
  <si>
    <t>นายอำนาจ กังขอนนอก</t>
  </si>
  <si>
    <t>CNTR-00050/68</t>
  </si>
  <si>
    <t>นายจรัล สุขคำ</t>
  </si>
  <si>
    <t>CNTR-00051/68</t>
  </si>
  <si>
    <t>นายอัษฎาวุธ ตาลผัด</t>
  </si>
  <si>
    <t>CNTR-00052/68</t>
  </si>
  <si>
    <t>นางสาวแครีญา มาสม</t>
  </si>
  <si>
    <t>CNTR-00053/68</t>
  </si>
  <si>
    <t>นางวันศิรัตน์   โปทา</t>
  </si>
  <si>
    <t>CNTR-00054/68</t>
  </si>
  <si>
    <t>นางพัชรี เล็นคำ</t>
  </si>
  <si>
    <t>CNTR-00055/68</t>
  </si>
  <si>
    <t>นางเพ็ญศรี บุญน้อย</t>
  </si>
  <si>
    <t>CNTR-00056/68</t>
  </si>
  <si>
    <t>นายอนุชา  ตาไชยยศ</t>
  </si>
  <si>
    <t>CNTR-00058/68</t>
  </si>
  <si>
    <t>นางจุรีย์รัตน์ ดีแสน</t>
  </si>
  <si>
    <t>CNTR-00059/68</t>
  </si>
  <si>
    <t>นายภูริ พรหมตัน</t>
  </si>
  <si>
    <t>CNTR-00060/68</t>
  </si>
  <si>
    <t>นายสมพร  กันธา</t>
  </si>
  <si>
    <t>CNTR-00061/68</t>
  </si>
  <si>
    <t>นายอุเทน ศิริกุลพัฒนผล</t>
  </si>
  <si>
    <t>CNTR-00062/68</t>
  </si>
  <si>
    <t>นางสาวพิชญา สุวรรณรุ่งโรจน์</t>
  </si>
  <si>
    <t>CNTR-00063/68</t>
  </si>
  <si>
    <t>นางสาววันวิสา ขุนนา</t>
  </si>
  <si>
    <t>CNTR-00064/68</t>
  </si>
  <si>
    <t>นางสาวพิชญ์ชญาภา หน่อสุภา</t>
  </si>
  <si>
    <t>CNTR-00065/68</t>
  </si>
  <si>
    <t>นายภูมิพัฒน์  ชินวงศ์</t>
  </si>
  <si>
    <t>CNTR-00066/68</t>
  </si>
  <si>
    <t>นางสาวสุวิปภา วิชาคำ</t>
  </si>
  <si>
    <t>CNTR-00067/68</t>
  </si>
  <si>
    <t>วัสดุเชื้อเพลิงและหล่อลื่น (งานบริหารทั่วไปเกี่ยวกับอุตสาหกรรมและการโยธา)</t>
  </si>
  <si>
    <t>CNTR-00069/68</t>
  </si>
  <si>
    <t>ขออนุมัติจัดซื้อวัสดุเชื้อเพลิงและหล่อลื่น (งานก่อสร้าง)</t>
  </si>
  <si>
    <t>CNTR-00070/68</t>
  </si>
  <si>
    <t>นางสาวกมลวรรณ ภีระคำ</t>
  </si>
  <si>
    <t>CNTR-00071/68</t>
  </si>
  <si>
    <t>นางสาวชลธิชา ทรงคำ</t>
  </si>
  <si>
    <t>CNTR-00072/68</t>
  </si>
  <si>
    <t>นายโยธิน สุรินทร์</t>
  </si>
  <si>
    <t>CNTR-00073/68</t>
  </si>
  <si>
    <t>นายสุกิจ วงหาญ</t>
  </si>
  <si>
    <t>CNTR-00074/68</t>
  </si>
  <si>
    <t>นางสังวาลย์  ชมมะณี</t>
  </si>
  <si>
    <t>CNTR-00075/68</t>
  </si>
  <si>
    <t>นางสาววิภาดา ใบยา</t>
  </si>
  <si>
    <t>CNTR-00076/68</t>
  </si>
  <si>
    <t>นางสาวเมธิณี กันทวัง</t>
  </si>
  <si>
    <t>CNTR-00077/68</t>
  </si>
  <si>
    <t>นางสาวสุรีรัตน์ รามบุตร</t>
  </si>
  <si>
    <t>CNTR-00078/68</t>
  </si>
  <si>
    <t>นางวิไลพร คำซาว</t>
  </si>
  <si>
    <t>CNTR-00079/68</t>
  </si>
  <si>
    <t>นางสาววัชราภรณ์ น้อยคำ</t>
  </si>
  <si>
    <t>CNTR-00080/68</t>
  </si>
  <si>
    <t>นางสาวศิรินภา วงศ์นวล</t>
  </si>
  <si>
    <t>CNTR-00083/68</t>
  </si>
  <si>
    <t>นางสาวภัครนันท์ จุ่มแก้ว</t>
  </si>
  <si>
    <t>CNTR-00085/68</t>
  </si>
  <si>
    <t>นายอภิวัฒ ต๊ะเป็ง.</t>
  </si>
  <si>
    <t>CNTR-00088/68</t>
  </si>
  <si>
    <t>นายนภัทร บุญทัน</t>
  </si>
  <si>
    <t>CNTR-00093/68</t>
  </si>
  <si>
    <t>นางสาวศิสานต์ นนทรักษ์</t>
  </si>
  <si>
    <t>CNTR-00094/68</t>
  </si>
  <si>
    <t>จัดซื้อวัสดุน้ำมันเชื้อเพลิงและหล่อลื่น(กองคลัง)</t>
  </si>
  <si>
    <t>CNTR-00095/68</t>
  </si>
  <si>
    <t>จัดซื้อวัสดุเชื้อเพลิงและหล่อลื่น(กองการศึกษา)</t>
  </si>
  <si>
    <t>CNTR-00096/68</t>
  </si>
  <si>
    <t>นายประเสริฐศักดิ์ กาญจนมุสิก</t>
  </si>
  <si>
    <t>CNTR-00119/68</t>
  </si>
  <si>
    <t>นายชัยณรงค์ ชัยมิต</t>
  </si>
  <si>
    <t>CNTR-00120/68</t>
  </si>
  <si>
    <t>นางสาวอติกรานต์  ดวงบาล</t>
  </si>
  <si>
    <t>CNTR-00121/68</t>
  </si>
  <si>
    <t>นางสาวชยุตรา ดวงจันทร์</t>
  </si>
  <si>
    <t>CNTR-00122/68</t>
  </si>
  <si>
    <t>โครงการปรับปรุงภูมิทัศน์</t>
  </si>
  <si>
    <t>นายวิทยา บุญเรือง</t>
  </si>
  <si>
    <t>CNTR-00123/68</t>
  </si>
  <si>
    <t>นายแสวง สุวรรณ์</t>
  </si>
  <si>
    <t>CNTR-00124/68</t>
  </si>
  <si>
    <t>นายอนันต์ คำมี</t>
  </si>
  <si>
    <t>CNTR-00125/68</t>
  </si>
  <si>
    <t>นางสุนา ธิปัน</t>
  </si>
  <si>
    <t>CNTR-00126/68</t>
  </si>
  <si>
    <t>นายแดง ธรรมชัย</t>
  </si>
  <si>
    <t>CNTR-00127/68</t>
  </si>
  <si>
    <t>นายสวัสดิ์ ตีฆา</t>
  </si>
  <si>
    <t>CNTR-00128/68</t>
  </si>
  <si>
    <t>นายทองสุข จันทรา</t>
  </si>
  <si>
    <t>CNTR-00129/68</t>
  </si>
  <si>
    <t>นายอานนท์ ตันตรา</t>
  </si>
  <si>
    <t>CNTR-00131/68</t>
  </si>
  <si>
    <t>10/10/2567</t>
  </si>
  <si>
    <t>นางสาวนาปอแนะ สมศรี</t>
  </si>
  <si>
    <t>CNTR-00132/68</t>
  </si>
  <si>
    <t>นายประสาน กัลยา</t>
  </si>
  <si>
    <t>CNTR-00133/68</t>
  </si>
  <si>
    <t>นายประวิทย์ นันตา</t>
  </si>
  <si>
    <t>CNTR-00145/68</t>
  </si>
  <si>
    <t>ค่าวัสดุเชื้อเพลิงและหล่อลื่น ประจำปีงบประมาณ พ.ศ.2568 (สำนักปลัดเทศบาล)</t>
  </si>
  <si>
    <t>CNTR-00152/68</t>
  </si>
  <si>
    <t>11/10/2567</t>
  </si>
  <si>
    <t>ค่าวัสดุเชื้อเพลิงและหล่อลื่น (งานป้องกันฯ สำนักปลัดเทศบาล)</t>
  </si>
  <si>
    <t>CNTR-00153/68</t>
  </si>
  <si>
    <t>โครงการส่งเสริมคนพิการทำงานในหน่วยงานภาครัฐ เทศบาลเมืองแม่โจ้</t>
  </si>
  <si>
    <t>นางสาวพิศมัย ตันอุด</t>
  </si>
  <si>
    <t>CNTR-00158/68</t>
  </si>
  <si>
    <t>เงินรางวัลสำหรับองค์กรปกครองส่วนท้องถิ่นที่มีการบริหารจัดการที่ดี ประจำปีงบประมาณ 2566</t>
  </si>
  <si>
    <t>นางสาวยุทยา จันทร์ทิพย์</t>
  </si>
  <si>
    <t>CNTR-00159/68</t>
  </si>
  <si>
    <t>15/10/2567</t>
  </si>
  <si>
    <t>นายเอกชัย ลิ้นทอง</t>
  </si>
  <si>
    <t>CNTR-00160/68</t>
  </si>
  <si>
    <t>นายบุญธรรม ดวงรัตน์</t>
  </si>
  <si>
    <t>CNTR-00161/68</t>
  </si>
  <si>
    <t>ค่าบำรุงรักษาและซ่อมแซม</t>
  </si>
  <si>
    <t>อู่ใหญ่บริการ</t>
  </si>
  <si>
    <t>จ.10/2568 (CNTR-00099/68)</t>
  </si>
  <si>
    <t>โครงการก่อสร้างถนน ค.ส.ล. พร้อมตีเส้นจราจร (สถานที่ก่อสร้างบริเวณถนนซอย 17 ต่อจากของเดิม ชุมชนไร่สหกรณ์ หมู่ที่ 11 ตำบลหนองหาร อำเภอสันทราย  จังหวัดเชียงใหม่)</t>
  </si>
  <si>
    <t>บริษัท ฟัลเจ็นท์ เทคโนโลยี จำกัด</t>
  </si>
  <si>
    <t>จ.10/2568 (CNTR-00113/68)</t>
  </si>
  <si>
    <t>ค่าจ้างเหมาบริการ</t>
  </si>
  <si>
    <t>ร้าน สันทราย ก็อปปี้ ช็อป</t>
  </si>
  <si>
    <t>จ.11/2568 (CNTR-00101/68)</t>
  </si>
  <si>
    <t>อู่สายันห์ (ช่างเต้ย)</t>
  </si>
  <si>
    <t>จ.12/2568 (CNTR-00104/68)</t>
  </si>
  <si>
    <t>16/10/2567</t>
  </si>
  <si>
    <t>บริษัท คอนโทรล ดาต้า (ประเทศไทย) จำกัด</t>
  </si>
  <si>
    <t>จ1/2568 (CNTR-00001/68)</t>
  </si>
  <si>
    <t>ค่ากำจัดขยะหรือสิ่งปฏิกูล</t>
  </si>
  <si>
    <t>บริษัท ซีอาร์ซี เอ็นไวรอนเมนทอล เคียว จำกัด</t>
  </si>
  <si>
    <t>จ1/2568 (CNTR-00004/68)</t>
  </si>
  <si>
    <t>17/10/2567</t>
  </si>
  <si>
    <t>โครงการก่อสร้างรางระบายน้ำ คสล. (สถานที่ก่อสร้างบริเวณซอย 9 หมู่ที่ 3 ต.หนองหาร อำเภอสันทราย จังหวัดเชียงใหม่)</t>
  </si>
  <si>
    <t>จ.1/2568 (CNTR-00089/68)</t>
  </si>
  <si>
    <t>บริษัท ทริปเปิล ที มอเตอร์ จำกัด.</t>
  </si>
  <si>
    <t>จ.14/2568 (CNTR-00107/68)</t>
  </si>
  <si>
    <t>ห้างหุ้นส่วนจำกัด เชียงใหม่ กลการ</t>
  </si>
  <si>
    <t>จ.15/2568 (CNTR-00114/68)</t>
  </si>
  <si>
    <t>ศูนย์ซ่อมกล้องเชียงใหม่</t>
  </si>
  <si>
    <t>จ.16/2568 (CNTR-00115/68)</t>
  </si>
  <si>
    <t>ร้าน ตุ๊กตาบล๊อก</t>
  </si>
  <si>
    <t>จ.17/2568 (CNTR-00146/68)</t>
  </si>
  <si>
    <t>ห้างหุ้นส่วนจำกัด กลุ่มบ้านตาลพัฒนา</t>
  </si>
  <si>
    <t>จ18/2568 (CNTR-00140/68)</t>
  </si>
  <si>
    <t>จ19/2568 (CNTR-00139/68)</t>
  </si>
  <si>
    <t>18/10/2567</t>
  </si>
  <si>
    <t>ร้านนครพิงค์งานป้าย2</t>
  </si>
  <si>
    <t>จ.20/2568 (CNTR-00135/68)</t>
  </si>
  <si>
    <t>จ.21/2568 (CNTR-00141/68)</t>
  </si>
  <si>
    <t>สมชายการช่าง</t>
  </si>
  <si>
    <t>จ.22/2568 (CNTR-00142/68)</t>
  </si>
  <si>
    <t>จ2/2568 (CNTR-00005/68)</t>
  </si>
  <si>
    <t>โครงการก่อสร้างรางระบายน้ำ คสล.(สถานที่ก่อสร้าง บริเวณซอยบ้านลุงสิทธิ์-ป้าฟอง หมู่ที่ 4 ต.หนองหาร อำเภอสันทราย จังหวัดเชียงใหม่ )</t>
  </si>
  <si>
    <t>จ.2/2568 (CNTR-00090/68)</t>
  </si>
  <si>
    <t>บริษัท เนค โอเอ เซอร์วิส จำกัด</t>
  </si>
  <si>
    <t>จ.23/2568 (CNTR-00143/68)</t>
  </si>
  <si>
    <t>จ.24/2568 (CNTR-00144/68)</t>
  </si>
  <si>
    <t>โครงการเพิ่มประสิทธิภาพการจัดเก็บรายได้</t>
  </si>
  <si>
    <t>จ.25/2568 (CNTR-00157/68)</t>
  </si>
  <si>
    <t>จ.26/2568 (CNTR-00156/68)</t>
  </si>
  <si>
    <t>ค่าจ้างเหมาบริการรถรับ- ส่งเด็กเล็กศูนย์พัฒนาเด็กเล็กสังกัดเทศบาลเมืองแม่โจ้</t>
  </si>
  <si>
    <t>นายอภิชาติ  ดาวเรือง</t>
  </si>
  <si>
    <t>จ.3/2568 (CNTR-00068/68)</t>
  </si>
  <si>
    <t>โครงการก่อสร้างถนน ค.ส.ล. พร้อมตีเส้นจราจร พร้อมก่อสร้างรางระบายน้ำ ค.ส.ล.(สถานที่ก่อสร้างบริเวณถนนซอย 8 ชุมชนสหกรณ์นิคม 1 หมู่ที่ 5 ตำบลหนองหาร  อำเภอสันทราย จังหวัดเชียงใหม่)</t>
  </si>
  <si>
    <t>จ.3/2568 (CNTR-00091/68)</t>
  </si>
  <si>
    <t>บริษัท แต้มสีตีพิมพ์ พริ้นท์ติ้ง จำกัด</t>
  </si>
  <si>
    <t>จ4/2568 (CNTR-00008/68)</t>
  </si>
  <si>
    <t>โครงการก่อสร้างถนน ค.ส.ล. พร้อมตีเส้นจราจร (สถานที่ก่อสร้างบริเวณซอยนครบาดาลต่อของเดิมชุมชนสหกรณ์นิคม 2) หมู่ที่ 5 ตำบลหนองหาร อำเภอสันทราย จังหวัดเชียงใหม่</t>
  </si>
  <si>
    <t>จ.4/2568 (CNTR-00092/68)</t>
  </si>
  <si>
    <t>ร้านดีเคดีไซน์ โดย นางเกตสุวรรณี ยั่งยืน</t>
  </si>
  <si>
    <t>จ.5/2568 (CNTR-00087/68)</t>
  </si>
  <si>
    <t>โครงการปรับปรุงผิวถนนเดิมด้วยแอสฟัลท์ติกคอนกรีต (โอเวอร์เลย์) พร้อมตีเส้นจราจร พร้อมก่อสร้างรางระบายน้ำ คสล.(สถานที่ก่อสร้างบริเวณซอย 3 ชุมชนไร่สหกรณ์ หมู่ที่ 11 ต.หนองหาร)</t>
  </si>
  <si>
    <t>ประกาศเชิญชวนทั่วไป</t>
  </si>
  <si>
    <t>ห้างหุ้นส่วนจำกัด เชียงใหม่ อรรถพร</t>
  </si>
  <si>
    <t>จ.5/2568 (CNTR-00098/68)</t>
  </si>
  <si>
    <t>21/10/2567</t>
  </si>
  <si>
    <t>วอช อัพ ฟิล์ม &amp; ซาวด์</t>
  </si>
  <si>
    <t>จ.6/2568 (CNTR-00097/68)</t>
  </si>
  <si>
    <t>โครงการก่อสร้างถนน ค.ส.ล. พร้อมตีเส้นจราจร (สถานที่ก่อสร้างบริเวณถนนซอยบ้านนายจรัส แก้วเหลือง ชุมชนไร่สหกรณ์ หมู่ที่ 11 ตำบลหนองหาร อำเภอสันทราย จังหวัดเชียงใหม่)</t>
  </si>
  <si>
    <t>จ.6/2568 (CNTR-00109/68)</t>
  </si>
  <si>
    <t>โครงการขยายไหล่ทาง ค.ส.ล. สถานที่ก่อสร้างบริเวณข้างโรงเรียนห้วยเกี๋ยง ต่อจากของเดิมปากซอยสลัดแม่โจ้ ชุมชนเกษตรใหม่ หมู่ที่ 10 ตำบลหนองหาร อำเภอสันทราย จังหวัดเชียงใหม่</t>
  </si>
  <si>
    <t>จ.7/2568 (CNTR-00110/68)</t>
  </si>
  <si>
    <t>จ7/2568 (CNTR-00138/68)</t>
  </si>
  <si>
    <t>โครงการก่อสร้างถนน ค.ส.ล. พร้อมตีเส้นจราจร (สถานที่ก่อสร้างบริเวณซอยบ้านป้าแดง ชุมชนสหกรณ์นิคม 1 หมู่ที่ 5 ตำบลหนองหาร อำเภอสันทราย จังหวัดเชียงใหม่)</t>
  </si>
  <si>
    <t>จ.8/2568 (CNTR-00111/68)</t>
  </si>
  <si>
    <t>จ.8/2568 (CNTR-00137/68)</t>
  </si>
  <si>
    <t>โครงการก่อสร้างถนน ค.ส.ล. พร้อมตีเส้นจราจร (สถานที่ก่อสร้างบริเวณซอย 6/1  ชุมชนแม่โจ้ หมู่ที่ 4 ตำบลหนองหาร อำเภอสันทราย  จังหวัดเชียงใหม่)</t>
  </si>
  <si>
    <t>จ.9/2568 (CNTR-00112/68)</t>
  </si>
  <si>
    <t>22/10/2567</t>
  </si>
  <si>
    <t>ค่าเช่าพื้นที่เว็บไซต์ และค่าธรรมเนียมที่เกี่ยวข้อง</t>
  </si>
  <si>
    <t>บริษัท คลิกทูโซลูชั่นส์ จำกัด</t>
  </si>
  <si>
    <t>ช1/2568 (CNTR-00003/68)</t>
  </si>
  <si>
    <t>ช.2/2568 (CNTR-00002/68)</t>
  </si>
  <si>
    <t>24/10/2567</t>
  </si>
  <si>
    <t>ช.3/2568 (CNTR-00102/68)</t>
  </si>
  <si>
    <t>ช4/2568 (CNTR-00116/68)</t>
  </si>
  <si>
    <t>ช.5/2568 (CNTR-00103/68)</t>
  </si>
  <si>
    <t>ช.6/2567 (CNTR-00057/68)</t>
  </si>
  <si>
    <t>25/10/2567</t>
  </si>
  <si>
    <t>วัสดุไฟฟ้าและวิทยุ</t>
  </si>
  <si>
    <t>ห้างหุ้นส่วนจำกัด พีพี ดีเวลอพเมนท์ 2022</t>
  </si>
  <si>
    <t>ซ.10/2568 (CNTR-00082/68)</t>
  </si>
  <si>
    <t>วัสดุก่อสร้าง</t>
  </si>
  <si>
    <t>ซ.11/2568 (CNTR-00084/68)</t>
  </si>
  <si>
    <t>ค่าจัดซื้อเครื่องพิมพ์ Multifunction แบบฉีดหมึกพร้อมติดตั้งถังหมึกพิมพ์ (Ink Tank Printer)</t>
  </si>
  <si>
    <t>ร้าน นลินพริ้นติ้ง</t>
  </si>
  <si>
    <t>ซ.12/2568 (CNTR-00100/68)</t>
  </si>
  <si>
    <t>วัสดุการเกษตร</t>
  </si>
  <si>
    <t>อาภาพัชร์ จองสกุล</t>
  </si>
  <si>
    <t>ซ.13/2568 (CNTR-00105/68)</t>
  </si>
  <si>
    <t>28/10/2567</t>
  </si>
  <si>
    <t>วัสดุสำนักงาน</t>
  </si>
  <si>
    <t>ร้านเอส.ที เฟอร์นิเจอร์</t>
  </si>
  <si>
    <t>ซ.14/2568 (CNTR-00106/68)</t>
  </si>
  <si>
    <t>วัสดุโฆษณาและเผยแพร่</t>
  </si>
  <si>
    <t>ซ.15/2568 (CNTR-00108/68)</t>
  </si>
  <si>
    <t>วัสดุคอมพิวเตอร์</t>
  </si>
  <si>
    <t>ซ.16/2568 (CNTR-00134/68)</t>
  </si>
  <si>
    <t>ซ.17/2568 (CNTR-00136/68)</t>
  </si>
  <si>
    <t>วัสดุเครื่องดับเพลิง</t>
  </si>
  <si>
    <t>ร้านคลังวัสดุภัณฑ์ โดยนายวัลลภ ลีลารัตนพล</t>
  </si>
  <si>
    <t>ซ.18/2568 (CNTR-00147/68)</t>
  </si>
  <si>
    <t>ค่าจัดซื้อเครื่องตัดหญ้าแบบข้อแข็ง จำนวน 19 เครื่อง ๆ ละ 9,500 บาท</t>
  </si>
  <si>
    <t>ห้างหุ้นส่วนจำกัด สังคมศิลป์</t>
  </si>
  <si>
    <t>ซ.19/2568 (CNTR-00148/68)</t>
  </si>
  <si>
    <t>30/10/2567</t>
  </si>
  <si>
    <t>ซ.20/2568 (CNTR-00149/68)</t>
  </si>
  <si>
    <t>ซ.21/2568 (CNTR-00150/68)</t>
  </si>
  <si>
    <t>ซ.22/2568 (CNTR-00151/68)</t>
  </si>
  <si>
    <t>31/10/2567</t>
  </si>
  <si>
    <t>ซ.23/2568 (CNTR-00154/68)</t>
  </si>
  <si>
    <t>นางอำพร อากามิเนะ</t>
  </si>
  <si>
    <t>ซ.9/2568 (CNTR-00009/68)</t>
  </si>
  <si>
    <t>เฉพาะ
เจาะจง</t>
  </si>
  <si>
    <t>3/2568 (CNTR-00168/68)</t>
  </si>
  <si>
    <t>01/11/2567</t>
  </si>
  <si>
    <t>4/2568 (CNTR-00167/68)</t>
  </si>
  <si>
    <t>5/2568 (CNTR-00169/68)</t>
  </si>
  <si>
    <t>6/2568 (CNTR-00170/68)</t>
  </si>
  <si>
    <t>03/11/2567</t>
  </si>
  <si>
    <t>7/2568 (CNTR-00171/68)</t>
  </si>
  <si>
    <t>จัดซื้อโต๊ะพับหน้าสแตนเลส</t>
  </si>
  <si>
    <t>บริษัท เจ.เอ็กซ์ โซล่าเซลล์ จำกัด</t>
  </si>
  <si>
    <t>8/2568 (CNTR-00247/68)</t>
  </si>
  <si>
    <t>บริษัท บี.บี.เค.อินดัสตรี จำกัด</t>
  </si>
  <si>
    <t>นายนัฐ์พงษ์ มูลใจ</t>
  </si>
  <si>
    <t>CNTR-00164/68</t>
  </si>
  <si>
    <t>นายอนันต์ สุต๋า</t>
  </si>
  <si>
    <t>CNTR-00166/68</t>
  </si>
  <si>
    <t>ค่าจัดซื้อเครื่องคอมพิวเตอร์ สำหรับงานประมวลผล แบบที่ 1 (จอแสดงภาพขนาดไม่น้อยกว่า 19 นิ้ว) จำนวน 2 เครื่องๆละ 24,000 บาท เป็นงบประมาณ 48,000 บาท, ค่าจัดซื้อเครื่องพิมพ์เลเซอร์หรือ LED ขาวดำ ชนิด Network แบบที่ 1 (28/นาที) จำนวน 2 เครื่องละ 8,900 บาท เป็นงบประมาณ 17,800 บาท</t>
  </si>
  <si>
    <t>บริษัท เอ.ที.เอ โซลูชั่น จำกัด</t>
  </si>
  <si>
    <t>CNTR-00227/68</t>
  </si>
  <si>
    <t>04/11/2567</t>
  </si>
  <si>
    <t>นางพรศรี ตาคำ</t>
  </si>
  <si>
    <t>CNTR-00233/68</t>
  </si>
  <si>
    <t>โครงการติดตั้งแผงโซล่าเซลล์ ระบบประปาหมู่บ้าน ชุมชนป่าบง หมู่ที่ 2 ตำบลหนองหาร อำเภอสันทราย จังหวัดเชียงใหม่</t>
  </si>
  <si>
    <t>จ.11/2568 (CNTR-00172/68)</t>
  </si>
  <si>
    <t>โครงการปรับปรุงผิวถนนเดิมด้วยแอสฟัลท์ติกคอนกรีต (โอเวอร์เลย์) พร้อมตีเส้นจราจร (สถานที่ก่อสร้าง บริเวณถนนบ้านแพะป่าห้า ต่อจากของเดิม หมู่ที่ 4 ต.หนองจ๊อม อำเภอสันทราย จังหวัดเชียงใหม่ )</t>
  </si>
  <si>
    <t>บริษัท ธราวิทย์ คอนสตรัคชั่น จำกัด</t>
  </si>
  <si>
    <t>จ.12/2568 (CNTR-00179/68)</t>
  </si>
  <si>
    <t>05/11/2567</t>
  </si>
  <si>
    <t>จ.13/2568 (CNTR-00187/68)</t>
  </si>
  <si>
    <t>โครงการก่อสร้างถนน ค.ส.ล. พร้อมตีเส้นจราจร พร้อมก่อสร้างระบายน้ำ ค.ส.ล. สถานที่ก่อสร้างบริเวณซอยข้างหมูกระทะโกโบริชุมชนศรีสหกรณ์ หมู่ที่ 7 ตำบลหนองจ๊อม อำเภอสันทราย  จังหวัดเชียงใหม่</t>
  </si>
  <si>
    <t>หจก.เพชรนคร แอนด์ ซัน ก่อสร้าง</t>
  </si>
  <si>
    <t>จ.13/2568 (CNTR-00190/68)</t>
  </si>
  <si>
    <t>ห้างหุ้นส่วนจำกัด ทองดี การก่อสร้าง</t>
  </si>
  <si>
    <t>จ13/2568 (CNTR-00224/68)</t>
  </si>
  <si>
    <t>06/11/2567</t>
  </si>
  <si>
    <t>โครงการก่อสร้างถนน ค.ส.ล. พร้อมตีเส้นจราจร (สถานที่ก่อสร้างบริเวณจาก บ้านนายประสงค์ ถึง สะพานหน้าโรงแรมวีโว้ ชุมชนทุ่งหมื่นน้อย) หมู่ที่ 9 ตำบลหนองหาร อำเภอสันทราย จังหวัดเชียงใหม่</t>
  </si>
  <si>
    <t>จ.14/2568 (CNTR-00200/68)</t>
  </si>
  <si>
    <t>โครงการก่อสร้างถนน ค.ส.ล. พร้อมตีเส้นจราจร พร้อมก่อสร้างรางระบายน้ำ (สถานที่ก่อสร้างบริเวณซอยรับซื้อของเก่าต่อของเดิม ชุมชนศรีสหกรณ์ ) หมู่ที่ 4 ตำบลหนองจ๊อม อำเภอสันทราย จังหวัดเชียงใหม่</t>
  </si>
  <si>
    <t>บริษัท เจเค จีโอเทค แอนด์ คอนสตรัคชั่น จำกัด</t>
  </si>
  <si>
    <t>จ.15/2568 (CNTR-00201/68)</t>
  </si>
  <si>
    <t>โครงการปรับปรุงถนนเดิมด้วยแอสฟัลท์ติกคอนกรีต (โอเวอร์เลย์) พร้อมตีเส้นจราจร (สถานที่ก่อสร้างบริเวณ ซอยบันเทิง ชุมชนสหกรณ์นิคม 2 หมู่ที่ 5  ตำบลหนองหาร อำเภอสันทราย จังหวัดเชียงใหม่)</t>
  </si>
  <si>
    <t>ห้างหุ้นส่วนจำกัด ศิริศักดิ์พูลผลก่อสร้าง</t>
  </si>
  <si>
    <t>จ.16/2568 (CNTR-00214/68)</t>
  </si>
  <si>
    <t>07/11/2567</t>
  </si>
  <si>
    <t>จ.17/2568 (CNTR-00225/68)</t>
  </si>
  <si>
    <t>โครงการขยายไหล่ทาง ค.ส.ล.(สถานที่ก่อสร้างบริเวณหลังวัดทุ่งหมื่นน้อยไปทางทุ่งป่าเก็ด ชุมชนทุ่งหมื่นน้อย) หมู่ที่ 9 ตำบลหนองหาร อำเภอสันทราย  จังหวัดเชียงใหม่</t>
  </si>
  <si>
    <t>จ.18/2568 (CNTR-00231/68)</t>
  </si>
  <si>
    <t>จ.19/2568 (CNTR-00245/68)</t>
  </si>
  <si>
    <t>จ.27/2568 (CNTR-00165/68)</t>
  </si>
  <si>
    <t>จ28/2568 (CNTR-00196/68)</t>
  </si>
  <si>
    <t>จ.29/2568 (CNTR-00197/68)</t>
  </si>
  <si>
    <t>นายสมาน คิดการ</t>
  </si>
  <si>
    <t>จ.30/2568 (CNTR-00177/68)</t>
  </si>
  <si>
    <t>จ.31/2568 (CNTR-00178/68)</t>
  </si>
  <si>
    <t>นายวงศ์ ปันกองแก้ว</t>
  </si>
  <si>
    <t>จ.32/2568 (CNTR-00181/68)</t>
  </si>
  <si>
    <t>โอการช่าง</t>
  </si>
  <si>
    <t>จ.33/2568 (CNTR-00189/68)</t>
  </si>
  <si>
    <t>11/11/2567</t>
  </si>
  <si>
    <t>นายบัญชา บุญชัย</t>
  </si>
  <si>
    <t>จ.34/2568 (CNTR-00188/68)</t>
  </si>
  <si>
    <t>บริษัท อีซูซุเชียงใหม่เซลล์ จำกัด</t>
  </si>
  <si>
    <t>จ.35/2568 (CNTR-00186/68)</t>
  </si>
  <si>
    <t>ห้างหุ้นส่วนจำกัด ซีเอ็ม เรสคิวแอนด์คอมมูนิเคชั่น</t>
  </si>
  <si>
    <t>จ.36/2568 (CNTR-00185/68)</t>
  </si>
  <si>
    <t>ร้านลักส์เกษตรยนต์</t>
  </si>
  <si>
    <t>จ.37/2568 (CNTR-00184/68)</t>
  </si>
  <si>
    <t>บริษัท เอเอ็นที อินโนเวชั่น จำกัด</t>
  </si>
  <si>
    <t>จ.38/2568 (CNTR-00191/68)</t>
  </si>
  <si>
    <t>บริษัท สุรีย์รัชตคาร์เซ็นเตอร์ จำกัด.</t>
  </si>
  <si>
    <t>จ.39/2568 (CNTR-00193/68)</t>
  </si>
  <si>
    <t>จ.40/2568 (CNTR-00192/68)</t>
  </si>
  <si>
    <t>12/11/2567</t>
  </si>
  <si>
    <t>จ.41/2568 (CNTR-00198/68)</t>
  </si>
  <si>
    <t>13/11/2567</t>
  </si>
  <si>
    <t>จ.42/2568 (CNTR-00194/68)</t>
  </si>
  <si>
    <t>จ.42/2568 (CNTR-00199/68)</t>
  </si>
  <si>
    <t>14/11/2567</t>
  </si>
  <si>
    <t>จ.43/2568 (CNTR-00195/68)</t>
  </si>
  <si>
    <t>โครงการสืบสานประเพณีลอยกระทง</t>
  </si>
  <si>
    <t>ห้างหุ้นส่วนจำกัด ดวงดี 2023</t>
  </si>
  <si>
    <t>จ.44/2568 (CNTR-00217/68)</t>
  </si>
  <si>
    <t>นายสมศักดิ์  พลายสังข์</t>
  </si>
  <si>
    <t>จ.45/2568 (CNTR-00216/68)</t>
  </si>
  <si>
    <t>จ.46/2568 (CNTR-00204/68)</t>
  </si>
  <si>
    <t>บิ๊กคาร์ เซอร์วิส</t>
  </si>
  <si>
    <t>จ.47/2568 (CNTR-00205/68)</t>
  </si>
  <si>
    <t>ร้านสมศักดิ์การช่าง</t>
  </si>
  <si>
    <t>จ.48/2568 (CNTR-00206/68)</t>
  </si>
  <si>
    <t>จ.49/2568 (CNTR-00207/68)</t>
  </si>
  <si>
    <t>จ.50/2568 (CNTR-00210/68)</t>
  </si>
  <si>
    <t>จ.51/2568 (CNTR-00211/68)</t>
  </si>
  <si>
    <t>15/11/2567</t>
  </si>
  <si>
    <t>ร้านวัฒนาแอร์บ้าน</t>
  </si>
  <si>
    <t>จ.53/2568 (CNTR-00212/68)</t>
  </si>
  <si>
    <t>18/11/2567</t>
  </si>
  <si>
    <t>จ.54/2568 (CNTR-00220/68)</t>
  </si>
  <si>
    <t>นายทวี วงค์สถาน</t>
  </si>
  <si>
    <t>จ.55/2568 (CNTR-00221/68)</t>
  </si>
  <si>
    <t>จ.56/2568 (CNTR-00232/68)</t>
  </si>
  <si>
    <t>จ.57/2568 (CNTR-00235/68)</t>
  </si>
  <si>
    <t>จ.58/2568 (CNTR-00236/68)</t>
  </si>
  <si>
    <t>ร้านตุ๊กตาบล็อก โดย นางสาวจันทร์เพ็ญ  วงษ์ศา</t>
  </si>
  <si>
    <t>จ.59/2568 (CNTR-00237/68)</t>
  </si>
  <si>
    <t>บริษัท โตโยต้านครพิงค์ เชียงใหม่ จำกัด</t>
  </si>
  <si>
    <t>จ.60/2568 (CNTR-00242/68)</t>
  </si>
  <si>
    <t>20/11/2567</t>
  </si>
  <si>
    <t>จ.61/2568 (CNTR-00243/68)</t>
  </si>
  <si>
    <t>นางสาวประภาพันธุ์ แรกไธสง</t>
  </si>
  <si>
    <t>จ.62/2568 (CNTR-00244/68)</t>
  </si>
  <si>
    <t>จ.63/2568 (CNTR-00246/68)</t>
  </si>
  <si>
    <t>ค่าจัดซื้อเครื่องคอมพิวเตอร์สำหรับงานประมวลผล แบบที่1 * (จอแสดงภาพขนาดไม่น้อยกว่า 19 นิ้ว), ค่าจัดซื้อเครื่องพิมพ์เลเซอร์ หรือ LED ขาวดำ ชนิด Network แบบที่ 1 (28 หน้า/นาที)</t>
  </si>
  <si>
    <t>ซ.24/2567 (CNTR-00173/68)</t>
  </si>
  <si>
    <t>ซ.25/2568 (CNTR-00174/68)</t>
  </si>
  <si>
    <t>21/11/2567</t>
  </si>
  <si>
    <t>วัสดุเครื่องแต่งกาย</t>
  </si>
  <si>
    <t>ซ.26/2568 (CNTR-00183/68)</t>
  </si>
  <si>
    <t>22/11/2567</t>
  </si>
  <si>
    <t>ซ.27/2568 (CNTR-00182/68)</t>
  </si>
  <si>
    <t>24/11/2567</t>
  </si>
  <si>
    <t>ร้านแม่ปิงการ์เด้นโดย นางนิภา  เรือนแก้ว</t>
  </si>
  <si>
    <t>ซ.28/2568 (CNTR-00209/68)</t>
  </si>
  <si>
    <t>บริษัท แอดวานซ์ เซอร์วิส โซลูชั่นส์ จำกัด</t>
  </si>
  <si>
    <t>ซ. 29/2568 (CNTR-00202/68)</t>
  </si>
  <si>
    <t>25/11/2567</t>
  </si>
  <si>
    <t>ซ.30/2568 (CNTR-00203/68)</t>
  </si>
  <si>
    <t>วิสาหกิจชุมชน เกษตรกรแพะป่าห้า เทศบาลเมืองแม่โจ้</t>
  </si>
  <si>
    <t>ซ.31/2568 (CNTR-00208/68)</t>
  </si>
  <si>
    <t>ซ.32/2568 (CNTR-00222/68)</t>
  </si>
  <si>
    <t>26/11/2567</t>
  </si>
  <si>
    <t xml:space="preserve"> ซ.33/2568 (CNTR-00223/68)</t>
  </si>
  <si>
    <t>ค่าจัดซื้อเครื่องปรับอากาศแบบตั้งพื้นหรือแบบแขวน (ระบบ Inverter)</t>
  </si>
  <si>
    <t>ร้านธีรพันธ์แอร์</t>
  </si>
  <si>
    <t>ซ.34/2568 (CNTR-00215/68)</t>
  </si>
  <si>
    <t>บริษัท  กาญจนาธุรกิจก่อสร้าง จำกัด</t>
  </si>
  <si>
    <t>ซ.35/2568 (CNTR-00218/68)</t>
  </si>
  <si>
    <t>บริษัท แอร์ลี่.เอ.ไอ.อาร์ จำกัด</t>
  </si>
  <si>
    <t>ซ.35/2568 (CNTR-00226/68)</t>
  </si>
  <si>
    <t>28/11/2567</t>
  </si>
  <si>
    <t>ซ.36/2568 (CNTR-00219/68)</t>
  </si>
  <si>
    <t>ซ.38/2568 (CNTR-00228/68)</t>
  </si>
  <si>
    <t>ซ.39/2568 (CNTR-00229/68)</t>
  </si>
  <si>
    <t>ซ.40/2568 (CNTR-00230/68)</t>
  </si>
  <si>
    <t>ค่าจัดซื้อเครื่องคอมพิวเตอร์ สำหรับงานประมวลผล แบบที่ 1 (จอแสดงภาพขนาดไม่น้อยกว่า 19 นิ้ว) จำนวน 1 เครื่องๆละ 24,000 บาท, ค่าจัดซื้อเครื่องสำรองไฟ ขนาด 800 VA จำนวน 3 เครื่อง ๆ ละ 2,500 บาท</t>
  </si>
  <si>
    <t>ซ.41/2568 (CNTR-00238/68)</t>
  </si>
  <si>
    <t>ห้างหุ้นส่วนจำกัด เพิ่มพูนกรุ๊ป 999</t>
  </si>
  <si>
    <t>ซ.42/2568 (CNTR-00239/68)</t>
  </si>
  <si>
    <t>29/11/2567</t>
  </si>
  <si>
    <t>วัสดุยานพาหนะและขนส่ง</t>
  </si>
  <si>
    <t>ซ.43/2568 (CNTR-00240/68)</t>
  </si>
  <si>
    <t>ซ.44/2568 (CNTR-00241/68)</t>
  </si>
  <si>
    <t>นางสาวเกวลี ชมชวน</t>
  </si>
  <si>
    <t>CNTR-00262/68</t>
  </si>
  <si>
    <t>02/12/2567</t>
  </si>
  <si>
    <t>นางสาวรัตติรส พรมมา</t>
  </si>
  <si>
    <t>CNTR-00263/68</t>
  </si>
  <si>
    <t>CNTR-00264/68</t>
  </si>
  <si>
    <t>นางสาวณัฐธิดา สำราญ</t>
  </si>
  <si>
    <t>CNTR-00280/68</t>
  </si>
  <si>
    <t>นายแดง พรมมา</t>
  </si>
  <si>
    <t>CNTR-00281/68</t>
  </si>
  <si>
    <t>03/12/2567</t>
  </si>
  <si>
    <t>โครงการก่อสร้างถนน ค.ส.ล. พร้อมตีเส้นจราจร (สถานที่ก่อสร้างบริเวณถนนซอย 1 นาราวิลล่า ชุมชนทุ่งป่าเก็ด หมู่ที่ 6 ตำบลหนองหาร อำเภอสันทราย  จังหวัดเชียงใหม่)</t>
  </si>
  <si>
    <t>ประกาศเชิญชวน</t>
  </si>
  <si>
    <t>จ.20/2568 (CNTR-00266/68)</t>
  </si>
  <si>
    <t xml:space="preserve"> บริษัท เลิศวัฒนโยธา จำกัด</t>
  </si>
  <si>
    <t>โครงการขยายผิวถนน ค.ส.ล. สองข้างถนน สถานที่ก่อสร้าง บริเวณหน้าหมู่บ้านจิรัชยา ถึง สามแยกน้ำดื่มร่มรื่น ชุมชนไร่สหกรณ์ หมู่ที่ 11 ตำบลหนองหาร อำเภอสันทราย จังหวัดเชียงใหม่</t>
  </si>
  <si>
    <t>บริษัท เค.ซี.เอ็น.คอนสตรัคชั่น 2024 จำกัด</t>
  </si>
  <si>
    <t>จ.21/2568 (CNTR-00271/68)</t>
  </si>
  <si>
    <t>09/12/2567</t>
  </si>
  <si>
    <t>โครงการก่อสร้างรางระบายน้ำ ค.ส.ล.สถานที่ก่อสร้างบริเวณซอย 1 ชุมชนศรีสหกรณ์ หมู่ที่ 7 ตำบลหนองจ๊อม อำเภอสันทราย จังหวัดเชียงใหม่</t>
  </si>
  <si>
    <t>จ.22/2568 (CNTR-00272/68)</t>
  </si>
  <si>
    <t>โครงการก่อสร้างรางระบายน้ำ ค.ส.ล.สถานที่ก่อสร้างบริเวณซอย 4 ศูนย์เลือกตั้ง หมู่ที่ 7 ตำบลหนองจ๊อม อำเภอสันทราย จังหวัดเชียงใหม่</t>
  </si>
  <si>
    <t>จ.23/2568 (CNTR-00273/68)</t>
  </si>
  <si>
    <t>โครงการปรับปรุงและพัฒนาระบบแผนที่ภาษีและทะเบียนทรัพย์สินของเทศบาลเมืองแม่โจ้</t>
  </si>
  <si>
    <t>ห้างหุ้นส่วนจำกัด ไทยท็อป แมป แอนด์ คอนสตรัคชั่น</t>
  </si>
  <si>
    <t>จ. 24/2568 (CNTR-00282/68)</t>
  </si>
  <si>
    <t>จ.64/2568 (CNTR-00249/68)</t>
  </si>
  <si>
    <t>จ.65/2568 (CNTR-00250/68)</t>
  </si>
  <si>
    <t>11/12/2567</t>
  </si>
  <si>
    <t>จ.66/2568 (CNTR-00251/68)</t>
  </si>
  <si>
    <t>จ.67/2568 (CNTR-00252/68)</t>
  </si>
  <si>
    <t>นางกรรณิการ์  สุขพี้</t>
  </si>
  <si>
    <t>จ.68/2568 (CNTR-00253/68)</t>
  </si>
  <si>
    <t>12/12/2567</t>
  </si>
  <si>
    <t>บริษัท สยามนิสสันเชียงใหม่ จำกัด</t>
  </si>
  <si>
    <t>จ.69/2568 (CNTR-00256/68)</t>
  </si>
  <si>
    <t>13/12/2567</t>
  </si>
  <si>
    <t>นายก๋องคำ ขยัน</t>
  </si>
  <si>
    <t>จ.70/2568 (CNTR-00257/68)</t>
  </si>
  <si>
    <t>15/12/2567</t>
  </si>
  <si>
    <t>บริษัท เชียงใหม่เวียงพิงค์การยาง จำกัด</t>
  </si>
  <si>
    <t>จ.71/2568 (CNTR-00261/68)</t>
  </si>
  <si>
    <t>16/12/2567</t>
  </si>
  <si>
    <t>จ.72/2568 (CNTR-00278/68)</t>
  </si>
  <si>
    <t>จ.73/2568 (CNTR-00265/68)</t>
  </si>
  <si>
    <t>จ.74/2568 (CNTR-00269/68)</t>
  </si>
  <si>
    <t>จ.75/2568 (CNTR-00270/68)</t>
  </si>
  <si>
    <t>จ.76/2568 (CNTR-00279/68)</t>
  </si>
  <si>
    <t>17/12/2567</t>
  </si>
  <si>
    <t>จ.77/2568 (CNTR-00277/68)</t>
  </si>
  <si>
    <t>19/12/2567</t>
  </si>
  <si>
    <t>จ.78/2568 (CNTR-00283/68)</t>
  </si>
  <si>
    <t>นางวนิดา จันต๊ะโป</t>
  </si>
  <si>
    <t>จ.79/2568 (CNTR-00286/68)</t>
  </si>
  <si>
    <t>จ.81/2568 (CNTR-00288/68)</t>
  </si>
  <si>
    <t>20/12/2567</t>
  </si>
  <si>
    <t>โครงการติดตั้งแผงโซล่าเซลล์ ระบบประปาหมู่บ้าน ชุมชนแม่โจ้ หมู่ที่ 4  ตำบลหนองหาร อำเภอสันทราย จังหวัดเชียงใหม่</t>
  </si>
  <si>
    <t>ซ.10/2568 (CNTR-00255/68)</t>
  </si>
  <si>
    <t>ซ.45/2568 (CNTR-00248/68)</t>
  </si>
  <si>
    <t>ร้านตี๋ไดนาโม แอร์ แบตเตอรี่</t>
  </si>
  <si>
    <t>ซ.46/2568 (CNTR-00258/68)</t>
  </si>
  <si>
    <t>ซ.47/2568 (CNTR-00259/68)</t>
  </si>
  <si>
    <t>ซ.48/2568 (CNTR-00260/68)</t>
  </si>
  <si>
    <t>ซ. 49/2568 (CNTR-00268/68)</t>
  </si>
  <si>
    <t>ซ.50/2568 (CNTR-00276/68)</t>
  </si>
  <si>
    <t>24/12/2567</t>
  </si>
  <si>
    <t>จัดซื้อเครื่องรับ-ส่งวิทยุ ระบบ VHF/FM ชนิดติดรถยนต์ 25 วัตต์</t>
  </si>
  <si>
    <t>ซ.51/2568 (CNTR-00284/68)</t>
  </si>
  <si>
    <t>บริษัท พงศ์โชตนาการยาง เอ็กซเลนซ์ จำกัด</t>
  </si>
  <si>
    <t>ซ.52/2568 (CNTR-00274/68)</t>
  </si>
  <si>
    <t>ค่าจัดซื้อเครื่องคอมพิวเตอร์ สำหรับงานประมวลผล แบบที่ 1 * (จอแสดงภาพขนาดไม่น้อยกว่า 19 นิ้ว), ค่าจัดซื้อเครื่องสำรองไฟฟ้า ขนาด 800 VA</t>
  </si>
  <si>
    <t>ซ.53/2568 (CNTR-00275/68)</t>
  </si>
  <si>
    <t>จัดซื้อสัญญาณไฟไซเรนและกล่องเสียง พร้อมอุปกรณ์</t>
  </si>
  <si>
    <t>ซ.54/2568 (CNTR-00285/68)</t>
  </si>
  <si>
    <t>ค่าจัดซื้อเครื่องพิมพ์เลเซอร์ หรือ LED ขาวดำ ชนิด Network แบบที่ 1 
(28 หน้า/นาที) จำนวน  3 เครื่องๆ ละ 8,900 บาท, ค่าจัดซื้อเครื่องพิมพ์เลเซอร์ หรือ LED ขาวดำ ชนิด Network แบบที่ 1 (28 หน้า/นาที)</t>
  </si>
  <si>
    <t>ซ.57/2568 (CNTR-00289/68)</t>
  </si>
  <si>
    <t>25/12/2567</t>
  </si>
  <si>
    <t>บริษัท โฮม โปรดักส์ เซ็นเตอร์ จำกัด (มหาชน) สาขาเชียงใหม่ สันทราย สาขาที่ 00075</t>
  </si>
  <si>
    <t>ซ.58/2568 (CNTR-00290/68)</t>
  </si>
  <si>
    <t>ห้างหุ้นส่วนจำกัด เอ็นทีเอ็น พรีซิชั่น</t>
  </si>
  <si>
    <t>ซ.59/2568 (CNTR-00291/68)</t>
  </si>
  <si>
    <t>27/12/2567</t>
  </si>
  <si>
    <t>โครงการติดตั้งแผงโซล่าเซลล์ ระบบประปาหมู่บ้าน ชุมชนแม่เตาไห 2 หมู่ที่ 1 ตำบลหนองหาร อำเภอสันทราย จังหวัดเชียงใหม่ งบประมาณจำนวน 480,000 บาท</t>
  </si>
  <si>
    <t>ซ.9/2568 (CNTR-00254/68)</t>
  </si>
  <si>
    <t>นายศรัณยู บุนนาค</t>
  </si>
  <si>
    <t>CNTR-00292/68</t>
  </si>
  <si>
    <t>03/01/2568</t>
  </si>
  <si>
    <t>CNTR-00293/68</t>
  </si>
  <si>
    <t>06/01/2568</t>
  </si>
  <si>
    <t>CNTR-00294/68</t>
  </si>
  <si>
    <t>CNTR-00296/68</t>
  </si>
  <si>
    <t>07/01/2568</t>
  </si>
  <si>
    <t>CNTR-00297/68</t>
  </si>
  <si>
    <t>08/01/2568</t>
  </si>
  <si>
    <t>CNTR-00298/68</t>
  </si>
  <si>
    <t>CNTR-00299/68</t>
  </si>
  <si>
    <t>CNTR-00300/68</t>
  </si>
  <si>
    <t>13/01/2568</t>
  </si>
  <si>
    <t>CNTR-00301/68</t>
  </si>
  <si>
    <t>CNTR-00302/68</t>
  </si>
  <si>
    <t>CNTR-00303/68</t>
  </si>
  <si>
    <t>CNTR-00305/68</t>
  </si>
  <si>
    <t>CNTR-00306/68</t>
  </si>
  <si>
    <t>CNTR-00307/68</t>
  </si>
  <si>
    <t>CNTR-00308/68</t>
  </si>
  <si>
    <t>14/01/2568</t>
  </si>
  <si>
    <t>CNTR-00309/68</t>
  </si>
  <si>
    <t>CNTR-00310/68</t>
  </si>
  <si>
    <t>15/01/2568</t>
  </si>
  <si>
    <t>CNTR-00311/68</t>
  </si>
  <si>
    <t>CNTR-00312/68</t>
  </si>
  <si>
    <t>CNTR-00313/68</t>
  </si>
  <si>
    <t>CNTR-00317/68</t>
  </si>
  <si>
    <t>นายอภิวัฒ ต๊ะเป็ง</t>
  </si>
  <si>
    <t>CNTR-00318/68</t>
  </si>
  <si>
    <t>CNTR-00319/68</t>
  </si>
  <si>
    <t>CNTR-00320/68</t>
  </si>
  <si>
    <t>CNTR-00321/68</t>
  </si>
  <si>
    <t>CNTR-00333/68</t>
  </si>
  <si>
    <t>CNTR-00334/68</t>
  </si>
  <si>
    <t>โครงการก่อสร้างรางระบายน้ำ ค.ส.ล.(สถานที่ก่อสร้างบริเวณปากซอยทางเข้าหมู่บ้านอรสิรินโฮม ชุมชนศรีสหกรณ์) หมู่ที่ 7 ตำบลหนองจ๊อม อำเภอสันทราย จังหวัดเชียงใหม่</t>
  </si>
  <si>
    <t>จ.25/2568 (CNTR-00314/68)</t>
  </si>
  <si>
    <t>โครงการซ่อมแซมพนังกันดิน (สถานที่ก่อสร้าง หน้าบ้านนางจันทร ใจเทพ หมู่ที่ 4 ตำบลหนองหาร)</t>
  </si>
  <si>
    <t>จ.26/2568 (CNTR-00316/68)</t>
  </si>
  <si>
    <t>โครงการปรับปรุงผิวถนนเดิมด้วยแอสฟัลท์ติกคอนกรีต (โอเวอร์เลย์) พร้อมยกฝารางระบายน้ำ สถานที่ก่อสร้างบริเวณซอย 7 ชุมชนแม่โจ้ใหม่ หมู่ที่ 12 ตำบลหนองหาร อำเภอสันทราย จ.เชียงใหม่</t>
  </si>
  <si>
    <t>จ.27/2568 (CNTR-00337/68)</t>
  </si>
  <si>
    <t>โครงการก่อสร้างถนนคอนกรีตเสริมเหล๊ก พร้อมตีเส้นจราจร สถานที่ก่อสร้างบริเวณถนนสายลานนาอโศก ชุมชนสหกรณ์นิคม 1 หมู่ที่ 5 เชื่อมชุมชนทุ่งป่าเก็ด หมู่ที่ 6 ตำบลหนองหาร  อำเภอสันทราย จังหวัดเชียงใหม่</t>
  </si>
  <si>
    <t>ห้างหุ้นส่วนจำกัด พนธกร การโยธา</t>
  </si>
  <si>
    <t>เกินวงเงินตามที่กำหนดในกฎกระทรวง</t>
  </si>
  <si>
    <t>จ.28/2568 (CNTR-00346/68)</t>
  </si>
  <si>
    <t>โครงการก่อสร้างถนน ค.ส.ล. พร้อมตีเส้นจราจร (สถานที่ก่อสร้างบริเวณสะพานเยาวเรศ ถึง หน้าร้านอิมเมจิ้น ชุมชนแม่โจ้) หมู่ที่ 4 ตำบลหนองหาร อำเภอสันทราย  จังหวัดเชียงใหม่</t>
  </si>
  <si>
    <t>คัดเลือก</t>
  </si>
  <si>
    <t>ใช้วิธีประกาศเชิญชวนทั่วไปแล้ว แต่ไม่มีผู้ยื่นข้อเสนอ หรือข้อเสนอนั้นไม่ได้รับการคัดเลือก</t>
  </si>
  <si>
    <t>จ.29/2568 (CNTR-00360/68)</t>
  </si>
  <si>
    <t>ห้างหุ้นส่วนจำกัด สุธีร์ กรุ๊ป (2021)</t>
  </si>
  <si>
    <t>ห้างหุ้นส่วนจำกัด เพชรนคร แอนด์ ซัน ก่อสร้าง</t>
  </si>
  <si>
    <t>ห้างหุ้นส่วนจำกัด เอ.เอส.คอนสตรัคชั่น เอ็นจิเนียริ่ง</t>
  </si>
  <si>
    <t>โครงการก่อสร้างกำแพงกันดินเพื่อป้องกันตลิ่งพัง ยาว 61.00 เมตร ตามแบบที่เทศบาลเมืองแม่โจ้กำหนด (สถานที่ก่อสร้างบริเวณหน้า Le Jardin De Maejo ถึง สะพานนนนิภา ต่อจากของเดิม หมู่ที่ 6 ตำบลหนองหาร อำเภอสันทราย จังหวัดเชียงใหม่</t>
  </si>
  <si>
    <t>บริษัท พีเจ มหาเมฆ36 เอ็นจิเนียริ่ง จำกัด</t>
  </si>
  <si>
    <t>จ.30/2568 (CNTR-00366/68)</t>
  </si>
  <si>
    <t>จ.82/2568 (CNTR-00295/68)</t>
  </si>
  <si>
    <t>โครงการวันเด็กแห่งชาติ</t>
  </si>
  <si>
    <t>จ.82/2568 (CNTR-00343/68)</t>
  </si>
  <si>
    <t>จ.83/2568 (CNTR-00322/68)</t>
  </si>
  <si>
    <t>นายอำนวย คำยอดใจ</t>
  </si>
  <si>
    <t>จ.83/2568 (CNTR-00342/68)</t>
  </si>
  <si>
    <t>จ.84/2568 (CNTR-00323/68)</t>
  </si>
  <si>
    <t>จัดจ้างทำสื่อประชาสัมพันธ์</t>
  </si>
  <si>
    <t>จ.85/2568 (CNTR-00324/68)</t>
  </si>
  <si>
    <t>จ.86/2568 (CNTR-00329/68)</t>
  </si>
  <si>
    <t>จ.87/2568 (CNTR-00330/68)</t>
  </si>
  <si>
    <t>จ.89/2568 (CNTR-00336/68)</t>
  </si>
  <si>
    <t>บริษัท ธารา  จำกัด</t>
  </si>
  <si>
    <t>จ.90/2568 (CNTR-00340/68)</t>
  </si>
  <si>
    <t>16/01/2568</t>
  </si>
  <si>
    <t>บริษัท นอร์ธเทิร์น ซิสเต็มส์ คอร์ปอเรชั่น จำกัด</t>
  </si>
  <si>
    <t>จ.92/2568 (CNTR-00341/68)</t>
  </si>
  <si>
    <t>โครงการจัดทำสื่อประชาสัมพันธ์การท่องเที่ยวในเขตเทศบาลเมืองแม่โจ้</t>
  </si>
  <si>
    <t>จ.93/2568 (CNTR-00347/68)</t>
  </si>
  <si>
    <t>17/01/2568</t>
  </si>
  <si>
    <t>จ.94/2568 (CNTR-00350/68)</t>
  </si>
  <si>
    <t>20/01/2568</t>
  </si>
  <si>
    <t>นายธนาดิฐ อภิบุญพร</t>
  </si>
  <si>
    <t>จ.95/2568 (CNTR-00354/68)</t>
  </si>
  <si>
    <t>21/01/2568</t>
  </si>
  <si>
    <t>จ.96/2568 (CNTR-00353/68)</t>
  </si>
  <si>
    <t>จ.97/2568 (CNTR-00359/68)</t>
  </si>
  <si>
    <t>22/01/2568</t>
  </si>
  <si>
    <t>รถบรรทุก(ดีเซล) ขนาด 6 ตัน 6 ล้อ ปริมาตรกระบอกสูบ ไม่ต่ำกว่า 6,000 ซีซี หรือกำลังเครื่องยนต์สูงสุดไม่ต่ำกว่า 170 กิโลวัตต์ แบบบรรทุกน้ำ เทศบาลเมืองแม่โจ้ ตำบลหนองหาร อำเภอสันทราย จังหวัดเชียงใหม่</t>
  </si>
  <si>
    <t>บริษัท ไพร์ม ออโต้เทค จำกัด</t>
  </si>
  <si>
    <t>ซ.11/2568 (CNTR-00365/68)</t>
  </si>
  <si>
    <t>บริษัท จตุรทิศ บิสซิเนส จำกัด</t>
  </si>
  <si>
    <t>ห้างหุ้นส่วนจำกัด รุ่งโรจน์กลการ 168</t>
  </si>
  <si>
    <t xml:space="preserve">2,515,000.00	</t>
  </si>
  <si>
    <t>นางสาวภทร สุวรรณ์</t>
  </si>
  <si>
    <t>ซ.60/2568 (CNTR-00315/68)</t>
  </si>
  <si>
    <t>ห้างหุ้นส่วนจำกัด เป่าเปา (สำนักงานใหญ่)</t>
  </si>
  <si>
    <t>ซ.61/2568 (CNTR-00344/68)</t>
  </si>
  <si>
    <t>ซ.62/2568 (CNTR-00345/68)</t>
  </si>
  <si>
    <t>เงินอุดหนุนเพื่อเป็นเงินรางวัลสำหรับองค์กรปกครองส่วนท้องถิ่นที่มีการบริหารจัดการที่ดี</t>
  </si>
  <si>
    <t>ห้างหุ้นส่วนจำกัด บีดับเบิ้ลอี ซัพพลาย</t>
  </si>
  <si>
    <t>ซ.63/2568 (CNTR-00325/68)</t>
  </si>
  <si>
    <t>23/01/2568</t>
  </si>
  <si>
    <t>ร้านสวนตระกูลเฮ็งเนิสเซอรี่</t>
  </si>
  <si>
    <t>ซ.64/2568 (CNTR-00326/68)</t>
  </si>
  <si>
    <t>24/01/2568</t>
  </si>
  <si>
    <t>ซ.65/2568 (CNTR-00327/68)</t>
  </si>
  <si>
    <t>นางอนงค์ ผ้าเจริญ</t>
  </si>
  <si>
    <t>ซ.66/2568 (CNTR-00328/68)</t>
  </si>
  <si>
    <t>ซ.67/2568 (CNTR-00331/68)</t>
  </si>
  <si>
    <t>27/01/2568</t>
  </si>
  <si>
    <t>ซ.68/2568 (CNTR-00332/68)</t>
  </si>
  <si>
    <t>ซ.69/2568 (CNTR-00335/68)</t>
  </si>
  <si>
    <t>28/01/2568</t>
  </si>
  <si>
    <t>ซ.70/2568 (CNTR-00339/68)</t>
  </si>
  <si>
    <t>ซ.71/2568 (CNTR-00338/68)</t>
  </si>
  <si>
    <t>โครงการศูนย์พัฒนาเด็กเล็กเทศบาลเมืองแม่โจ้ CUP</t>
  </si>
  <si>
    <t>เชียงใหม่สปอร์ต</t>
  </si>
  <si>
    <t>ซ. 72/2568 (CNTR-00349/68)</t>
  </si>
  <si>
    <t>ซ.75/2568 (CNTR-00348/68)</t>
  </si>
  <si>
    <t>ซ.76/2568 (CNTR-00351/68)</t>
  </si>
  <si>
    <t>ซ.77/2568 (CNTR-00352/68)</t>
  </si>
  <si>
    <t>ซ.78/2568 (CNTR-00355/68)</t>
  </si>
  <si>
    <t>ซ.79/2568 (CNTR-00356/68)</t>
  </si>
  <si>
    <t>29/01/2568</t>
  </si>
  <si>
    <t>ซ.80/2568 (CNTR-00357/68)</t>
  </si>
  <si>
    <t>ค่าจัดซื้อเครื่องคอมพิวเตอร์ All In One สำหรับงานประมวลผล, ค่าจัดซื้อเครื่องพิมพ์ Multifunction แบบฉีดหมึกพร้อมติดตั้งถังหมึกพิมพ์ (Ink Tank Printer), ค่าจัดซื้อเครื่องสแกนเนอร์ สำหรับงานเก็บเอกสารระดับศูนย์บริการ แบบที่ 1, ค่าจัดซื้อเครื่องสำรองไฟฟ้า ขนาด 800 VA</t>
  </si>
  <si>
    <t>ซ.81/2568 (CNTR-00358/68)</t>
  </si>
  <si>
    <t>30/01/2568</t>
  </si>
  <si>
    <t>ซ.82/2568 (CNTR-00361/68)</t>
  </si>
  <si>
    <t>ซ.83/2568 (CNTR-00362/68)</t>
  </si>
  <si>
    <t>ค่าจัดซื้อพัดลมตั้งพื้น ขนาด 18 นิ้ว</t>
  </si>
  <si>
    <t>ซ.84/2568 (CNTR-00363/68)</t>
  </si>
  <si>
    <t>31/01/2568</t>
  </si>
  <si>
    <t>ค่าจัดซื้อเครื่องดูดฝุ่น ขนาด 15 ลิตร, ค่าจัดซื้อเครื่องดูดฝุ่น ขนาด 25 ลิตร</t>
  </si>
  <si>
    <t>ซ.86/2568 (CNTR-00364/68)</t>
  </si>
  <si>
    <t>จ.98/2568 (CNTR-00369/68)</t>
  </si>
  <si>
    <t>จัดซื้อเครื่องขยายเสียง กำลังขยายไม่น้อยกว่า 2000 วัตต์ จำนวน 7 เครื่อง  เครื่องละ 40,000 บาท งบประมาณจำนวน 280,000 บาท</t>
  </si>
  <si>
    <t>ร้านเค เอ็น ดีเวลลอป เม้นท์</t>
  </si>
  <si>
    <t>ซ.87/2568 (CNTR-00378/68)</t>
  </si>
  <si>
    <t>โครงการป้องกันและควบคุมโรคพิษสุนัขบ้า</t>
  </si>
  <si>
    <t>ร้านเพิ่มพูนปศุสัตว์</t>
  </si>
  <si>
    <t>ซ.88/2568 (CNTR-00370/68)</t>
  </si>
  <si>
    <t>จ.99/2568 (CNTR-00377/68)</t>
  </si>
  <si>
    <t>ค่าจัดซื้อเครื่องพิมพ์ Multifunction แบบฉีดหมึกพร้อมติดตั้งถังหมึกพิมพ์ (Ink Tank Printer), ค่าจัดซื้อเครื่องสำรองไฟฟ้า ขนาด 800 VA</t>
  </si>
  <si>
    <t>ซ.89/2568 (CNTR-00384/68)</t>
  </si>
  <si>
    <t>โครงการปรับปรุงผิวถนนเดิมด้วยแอสฟัลท์ติกคอนกรีต(โอเวอร์เลย์) พร้อมตีเส้นจราจร สถานที่ก่อสร้าง ซอย 5 หนองทราย หมู่ที่ 5 ตำบลป่าไผ่</t>
  </si>
  <si>
    <t>ประกาศ เชิญชวน</t>
  </si>
  <si>
    <t xml:space="preserve">
ห้างหุ้นส่วนจำกัด รุ่งโพธิ์ สลิตา
ห้างหุ้นส่วนจำกัด พนธกร การโยธา
บริษัท กาญจนาธุรกิจก่อสร้าง จำกัด</t>
  </si>
  <si>
    <t>530,000.00
540,000.00
570,000.00</t>
  </si>
  <si>
    <t>ห้างหุ้นส่วนจำกัด รุ่งโพธิ์ สลิตา</t>
  </si>
  <si>
    <t>จ.31/2568 
(CNTR-00409/68)</t>
  </si>
  <si>
    <t>อู่ประยูรการช่าง</t>
  </si>
  <si>
    <t>จ.100/2568 (CNTR-00381/68)</t>
  </si>
  <si>
    <t>ร้านแม่ปิงการ์เด้น</t>
  </si>
  <si>
    <t>ซ.90/2568 (CNTR-00385/68)</t>
  </si>
  <si>
    <t>จ.101/2568 (CNTR-00390/68)</t>
  </si>
  <si>
    <t>บริษัท ชัยรัชการ (กรุงเทพ) จำกัด</t>
  </si>
  <si>
    <t>จ.102/2568 (CNTR-00389/68)</t>
  </si>
  <si>
    <t>ห้างหุ้นส่วนจำกัด ซี.พี.เอ็ม.เชียงใหม่</t>
  </si>
  <si>
    <t>จ.103/2568 (CNTR-00383/68)</t>
  </si>
  <si>
    <t>จ.104/2568 (CNTR-00380/68)</t>
  </si>
  <si>
    <t>โครงการรับปรุงถนนเดิมด้วยแอสฟัลท์ติกคอนกรีต (โอเวอร์เลย์) พร้อมตีเส้นจราจร พร้อมเปลี่ยนฝารางระบายน้ำเพื่อขยายขอบทาง (สถานที่ก่อสร้างบริเวณซอย 2 หมู่ที่ 12 ต.หนองหาร อำเภอสันทราย  จังหวัดเชียงใหม่ )</t>
  </si>
  <si>
    <t>ห้างหุ้นส่วนจำกัด เชียงใหม่ อรรถพร
บริษัท ฟัลเจ็นท์ เทคโนโลยี จำกัด</t>
  </si>
  <si>
    <t>572,900.00
579,000.00</t>
  </si>
  <si>
    <t>จ.32/2568 
(CNTR-00605/68)</t>
  </si>
  <si>
    <t>โครงการเปลี่ยนฝารางระบายน้ำเพื่อขยายผิวจราจร ฝั่งซ้าย ฝั่งขวา สถานที่ก่อสร้างบริเวณ เริ่มจากสามแยกหลัง สนง. เทศบาล ถึงปากซอย 6) พร้อมปรับปรุงผิวถนนเดิมด้วยแอสฟัลท์ติกคอนกรีต (โอเวอร์เลย์) ถึงอาคารชุมชน  หมูที่ 12 ชุมชนแม่โจ้ใหม่ ต.หนองหาร อำเภอสันทราย  จังหวัดเชียงใหม่</t>
  </si>
  <si>
    <t>ห้างหุ้นส่วนจำกัด เชียงใหม่ อรรถพร
บริษัท ฟัลเจ็นท์ เทคโนโลยี จำกัด
บริษัท กาญจนาธุรกิจก่อสร้าง จำกัด</t>
  </si>
  <si>
    <t>704,000.00
724,300.00
720,000.00</t>
  </si>
  <si>
    <t>จ.33/2568 
(CNTR-00411/68)</t>
  </si>
  <si>
    <t>ซ91/2568 (CNTR-00372/68)</t>
  </si>
  <si>
    <t>ร้าน ช่างเบียร์ซ่อมมอเตอร์ไซค์ ขายอะไหล่</t>
  </si>
  <si>
    <t>จ.106/2568 (CNTR-00382/68)</t>
  </si>
  <si>
    <t>บริษัท โตโยต้า ล้านนา จำกัด</t>
  </si>
  <si>
    <t>จ.107/2568 (CNTR-00443/68)</t>
  </si>
  <si>
    <t>โครงการคัดกรองและแก้ไขความผิดปกติทางสายตาเด็กอายุ 3-15 ปี ในเขตเทศบาลเมืองแม่โจ้ ปีงบประมาณ 2568</t>
  </si>
  <si>
    <t>ร้าน แว่นแก้วเชียงใหม่</t>
  </si>
  <si>
    <t>จ.108/2568 (CNTR-00415/68)</t>
  </si>
  <si>
    <t>โครงการเปลี่ยนฝารางระบายน้ำ ค.ส.ล. (สถานที่ก่อสร้าง บริเวณซอย 1 ข้างตลาดแม่โจ้ หมู่ที่ 12 ชุมชนแม่โจ้ใหม่ ตำบลหนองหาร อำเภอสันทราย จังหวัดเชียงใหม่</t>
  </si>
  <si>
    <t>จ.34/2568 
(CNTR-00412/68)</t>
  </si>
  <si>
    <t>ซ.93/2568 (CNTR-00388/68)</t>
  </si>
  <si>
    <t>ซ.94/2568 (CNTR-00379/68)</t>
  </si>
  <si>
    <t>จ.109/2568 (CNTR-00387/68)</t>
  </si>
  <si>
    <t>ซ.95/2568 (CNTR-00456/68)</t>
  </si>
  <si>
    <t>บริษัท มนตรีแมชชินทูลส์  จำกัด</t>
  </si>
  <si>
    <t>จ110/2568 (CNTR-00478/68)</t>
  </si>
  <si>
    <t>จ.111/2568 (CNTR-00479/68)</t>
  </si>
  <si>
    <t>จ.112/2568 (CNTR-00395/68)</t>
  </si>
  <si>
    <t>จ.113/2568 (CNTR-00438/68)</t>
  </si>
  <si>
    <t>จ.114/2568 (CNTR-00386/68)</t>
  </si>
  <si>
    <t>จ.115/2568 (CNTR-00460/68)</t>
  </si>
  <si>
    <t>จ.116/2568 (CNTR-00391/68)</t>
  </si>
  <si>
    <t>จ.117/2568 (CNTR-00392/68)</t>
  </si>
  <si>
    <t>จ.118/2568 (CNTR-00463/68)</t>
  </si>
  <si>
    <t>โครงการต่อเติมห้องเก็บของอาคารศูนย์เลือกตั้งและผู้สูงอายุ (สถานที่ก่อสร้างบริเวณ อาคารศูนย์เลือกตั้งและผู้สูง อายุ หมู่ที่ 4 ต.หนองหาร อำเภอสันทราย จังหวัดเชียงใหม่ งบประมาณจำนวน 150,000 บาท</t>
  </si>
  <si>
    <t>จ.35/2568 
(CNTR-00413/68)</t>
  </si>
  <si>
    <t>โครงการก่อสร้างรางระบายน้ำ ค.ส.ล.สถานที่ก่อสร้างบริเวณซอย 2 หมู่ที่ 4 ตำบลหนองจ๊อม อำเภอสันทราย จังหวัดเชียงใหม่</t>
  </si>
  <si>
    <t>จ.36/2568 (CNTR-00414/68)</t>
  </si>
  <si>
    <t>จ.119/2568 (CNTR-00397/68)</t>
  </si>
  <si>
    <t>ซ.96/2568 (CNTR-00417/68)</t>
  </si>
  <si>
    <t>น.ส.สุริวิภา สุริยะวงค์</t>
  </si>
  <si>
    <t>CNTR-00373/68</t>
  </si>
  <si>
    <t>13/03/2568</t>
  </si>
  <si>
    <t>น.ส.ฐานิชดา สุวรรณจุณี</t>
  </si>
  <si>
    <t>CNTR-00374/68</t>
  </si>
  <si>
    <t>โครงการพัฒนาสถานประกอบกิจการด้านอาหารให้ได้มาตรฐาน</t>
  </si>
  <si>
    <t>ร้าน เค เค ก็อปปี้ เซ็นเตอร์</t>
  </si>
  <si>
    <t>จ.123/2568 (CNTR-00394/68)</t>
  </si>
  <si>
    <t>15/03/2568</t>
  </si>
  <si>
    <t>จ.127/2568 (CNTR-00396/68)</t>
  </si>
  <si>
    <t>23/03/2568</t>
  </si>
  <si>
    <t>ซ. 102/2568 (CNTR-00368/68)</t>
  </si>
  <si>
    <t>ซ.73/2568 (CNTR-00375/68)</t>
  </si>
  <si>
    <t>ซ.74/2568 (CNTR-00376/68)</t>
  </si>
  <si>
    <t>ค่าจัดซื้อโต๊ะหมู่บูชา</t>
  </si>
  <si>
    <t>ร้านวิมุตติรวมโชค</t>
  </si>
  <si>
    <t>ซ.85/2568 (CNTR-00367/68)</t>
  </si>
  <si>
    <t>ซ.99/2568 (CNTR-00393/68)</t>
  </si>
  <si>
    <t>25/03/2568</t>
  </si>
  <si>
    <t>CNTR-00419/68</t>
  </si>
  <si>
    <t>17/04/2568</t>
  </si>
  <si>
    <t>CNTR-00420/68</t>
  </si>
  <si>
    <t>18/04/2568</t>
  </si>
  <si>
    <t>CNTR-00421/68</t>
  </si>
  <si>
    <t>CNTR-00422/68</t>
  </si>
  <si>
    <t>CNTR-00423/68</t>
  </si>
  <si>
    <t>CNTR-00424/68</t>
  </si>
  <si>
    <t>CNTR-00425/68</t>
  </si>
  <si>
    <t>CNTR-00426/68</t>
  </si>
  <si>
    <t>CNTR-00427/68</t>
  </si>
  <si>
    <t>CNTR-00428/68</t>
  </si>
  <si>
    <t>CNTR-00429/68</t>
  </si>
  <si>
    <t>CNTR-00430/68</t>
  </si>
  <si>
    <t>CNTR-00431/68</t>
  </si>
  <si>
    <t>21/04/2568</t>
  </si>
  <si>
    <t>CNTR-00432/68</t>
  </si>
  <si>
    <t>24/04/2568</t>
  </si>
  <si>
    <t>CNTR-00433/68</t>
  </si>
  <si>
    <t>25/04/2568</t>
  </si>
  <si>
    <t>CNTR-00434/68</t>
  </si>
  <si>
    <t>CNTR-00435/68</t>
  </si>
  <si>
    <t>นายชิติพัทธ์ จันชะนะกิจ</t>
  </si>
  <si>
    <t>CNTR-00436/68</t>
  </si>
  <si>
    <t>นางสาววรายุ อินบางแพ</t>
  </si>
  <si>
    <t>CNTR-00437/68</t>
  </si>
  <si>
    <t>จ.120/2568 (CNTR-00418/68)</t>
  </si>
  <si>
    <t>จ. 121/2568 (CNTR-00398/68)</t>
  </si>
  <si>
    <t>จ. 122/2568 (CNTR-00458/68)</t>
  </si>
  <si>
    <t>จ. 125/2568 (CNTR-00459/68)</t>
  </si>
  <si>
    <t>นายโอภาส   สุววรณปราการ</t>
  </si>
  <si>
    <t>จ. 126/2568 (CNTR-00451/68)</t>
  </si>
  <si>
    <t>จ. 128/2568 (CNTR-00457/68)</t>
  </si>
  <si>
    <t>จ.129/2568 (CNTR-00439/68)</t>
  </si>
  <si>
    <t>จ.130/2568 (CNTR-00440/68)</t>
  </si>
  <si>
    <t>จ.131/2568 (CNTR-00445/68)</t>
  </si>
  <si>
    <t>จ.132/2568 (CNTR-00452/68)</t>
  </si>
  <si>
    <t>จ.133/2568 (CNTR-00449/68)</t>
  </si>
  <si>
    <t>จ.134/2568 (CNTR-00450/68)</t>
  </si>
  <si>
    <t>28/04/2568</t>
  </si>
  <si>
    <t>ค่าใช้จ่ายในการเลือกตั้ง</t>
  </si>
  <si>
    <t>ร้าน ต้นฝ้ายศิลป์</t>
  </si>
  <si>
    <t>จ.136/2568 (CNTR-00444/68)</t>
  </si>
  <si>
    <t>ร้านนัทพงษ์  อลูมิเนียม</t>
  </si>
  <si>
    <t>จ. 142/2568 (CNTR-00447/68)</t>
  </si>
  <si>
    <t>โครงการก่อสร้างห้องน้ำ ค.ส.ล.(สถานที่ก่อสร้างบริเวณป่าช้าแม่โจ้ ชุมชนชุมชนทุ่งหมื่นน้อย) หมู่ที่ 9 ตำบลหนองหาร  อำเภอสันทราย จังหวัดเชียงใหม่</t>
  </si>
  <si>
    <t>จ.37/2568 (CNTR-00404/68)</t>
  </si>
  <si>
    <t>จ.38/2568 (CNTR-00405/68)</t>
  </si>
  <si>
    <t>โครงการก่อสร้างถนนคอนกรีตเสริมเหล็ก พร้อมตีเส้นจราจร สถานที่ก่อสร้าง บริเวณถนนซอยดวงธิดาไปจนถึงถนนสายหลักชุมชนทุ่งป่าเก็ด หมู่ที่ 6 ต.หนองหาร</t>
  </si>
  <si>
    <t>จ.39/2568 (CNTR-00407/68)</t>
  </si>
  <si>
    <t>บริษัท เลิศวัฒนโยธา จำกัด</t>
  </si>
  <si>
    <t>จ40/2568 (CNTR-00406/68)</t>
  </si>
  <si>
    <t>จ.41/2568 (CNTR-00408/68)</t>
  </si>
  <si>
    <t>ซ.104/2568 (CNTR-00416/68)</t>
  </si>
  <si>
    <t>ค่าจัดซื้อตู้เหล็ก 2 บาน</t>
  </si>
  <si>
    <t>ซ.105/2568 (CNTR-00446/68)</t>
  </si>
  <si>
    <t>ซ.106/2568 (CNTR-00441/68)</t>
  </si>
  <si>
    <t>บริษัท เคเค ก๊อปปี้ บิสซิเนส จำกัด</t>
  </si>
  <si>
    <t>ซ. 108/2568 (CNTR-00453/68)</t>
  </si>
  <si>
    <t>ซ. 110/2568 (CNTR-00448/68)</t>
  </si>
  <si>
    <t>29/04/2568</t>
  </si>
  <si>
    <t>โครงการเปิดบ้านวิชาการส่งเสริมประสบการณ์เด็กปฐมวัย</t>
  </si>
  <si>
    <t>ซ.111/2568 (CNTR-00455/68)</t>
  </si>
  <si>
    <t>ซ. 112/2568 (CNTR-00454/68)</t>
  </si>
  <si>
    <t>ซ.113/2568 (CNTR-00462/68)</t>
  </si>
  <si>
    <t>ซ.118/2568 (CNTR-00461/68)</t>
  </si>
  <si>
    <t>ร้านผ้ากันเปื้อน กระเป๋าผ้า สั่งตัด เชียงใหม่</t>
  </si>
  <si>
    <t>ซ.97/2568 (CNTR-00403/68)</t>
  </si>
  <si>
    <t>CNTR-00464/68</t>
  </si>
  <si>
    <t>05/05/2568</t>
  </si>
  <si>
    <t>CNTR-00465/68</t>
  </si>
  <si>
    <t>CNTR-00466/68</t>
  </si>
  <si>
    <t>CNTR-00467/68</t>
  </si>
  <si>
    <t>CNTR-00468/68</t>
  </si>
  <si>
    <t>CNTR-00469/68</t>
  </si>
  <si>
    <t>CNTR-00470/68</t>
  </si>
  <si>
    <t>CNTR-00471/68</t>
  </si>
  <si>
    <t>CNTR-00472/68</t>
  </si>
  <si>
    <t>CNTR-00473/68</t>
  </si>
  <si>
    <t>CNTR-00474/68</t>
  </si>
  <si>
    <t>CNTR-00475/68</t>
  </si>
  <si>
    <t>นายนิมิตร บรรณา</t>
  </si>
  <si>
    <t>CNTR-00584/68</t>
  </si>
  <si>
    <t>ค่าบำรุงรักษาและปรับปรุงครุภัณฑ์</t>
  </si>
  <si>
    <t>จ.124/2568 (CNTR-00480/68)</t>
  </si>
  <si>
    <t>06/05/2568</t>
  </si>
  <si>
    <t>ค่าใช้จ่ายในการสำรวจข้อมูลสัตว์และขึ้นทะเบียนสัตว์ตามโครงการสัตว์ปลอดโรค คนปลอดภัย โรคพิษสุนัขบ้าฯ</t>
  </si>
  <si>
    <t>นางสาวมะลิวัลย์ ธิปัน</t>
  </si>
  <si>
    <t>จ.135/2568 (CNTR-00504/68)</t>
  </si>
  <si>
    <t>จ137/2568 (CNTR-00493/68)</t>
  </si>
  <si>
    <t>จ138/2568 (CNTR-00483/68)</t>
  </si>
  <si>
    <t>นางวราพร ปวนคำตื้อ</t>
  </si>
  <si>
    <t>จ.139/2568 (CNTR-00508/68)</t>
  </si>
  <si>
    <t>จ140/2568 (CNTR-00491/68)</t>
  </si>
  <si>
    <t>จ141/2568 (CNTR-00484/68)</t>
  </si>
  <si>
    <t>จ143/2568 (CNTR-00490/68)</t>
  </si>
  <si>
    <t>จ.144/2568 (CNTR-00482/68)</t>
  </si>
  <si>
    <t>จ. 145/2568 (CNTR-00510/68)</t>
  </si>
  <si>
    <t>จ147/2568 (CNTR-00486/68)</t>
  </si>
  <si>
    <t>จ. 147/2568 (CNTR-00511/68)</t>
  </si>
  <si>
    <t>โครงการสืบสานประเพณีปี๋ใหม่เมือง</t>
  </si>
  <si>
    <t>นายณัฐภัทรชล  กันทาอุโมงค์</t>
  </si>
  <si>
    <t>จ. 148/2568 (CNTR-00498/68)</t>
  </si>
  <si>
    <t>13/05/2568</t>
  </si>
  <si>
    <t>จ.149/2568 (CNTR-00524/68)</t>
  </si>
  <si>
    <t>14/05/2568</t>
  </si>
  <si>
    <t>จ150/2568 (CNTR-00485/68)</t>
  </si>
  <si>
    <t>จ. 151/2568 (CNTR-00496/68)</t>
  </si>
  <si>
    <t>จ.152/2568 (CNTR-00555/68)</t>
  </si>
  <si>
    <t>จ.153/2568 (CNTR-00532/68)</t>
  </si>
  <si>
    <t>จ.154/2568 (CNTR-00509/68)</t>
  </si>
  <si>
    <t>จ.155/2568 (CNTR-00535/68)</t>
  </si>
  <si>
    <t>15/05/2568</t>
  </si>
  <si>
    <t>จ.156/2568 (CNTR-00537/68)</t>
  </si>
  <si>
    <t>จ.157/2568 (CNTR-00536/68)</t>
  </si>
  <si>
    <t>จ.158/2568 (CNTR-00546/68)</t>
  </si>
  <si>
    <t>จ.160/2568 (CNTR-00506/68)</t>
  </si>
  <si>
    <t>จ.161/2568 (CNTR-00556/68)</t>
  </si>
  <si>
    <t>จ.162/2568 (CNTR-00531/68)</t>
  </si>
  <si>
    <t>จ.164/2568 (CNTR-00539/68)</t>
  </si>
  <si>
    <t>จ.165/2568 (CNTR-00528/68)</t>
  </si>
  <si>
    <t>ร้านต้นฝ้ายศิลป์</t>
  </si>
  <si>
    <t>จ.166/2568 (CNTR-00545/68)</t>
  </si>
  <si>
    <t>จ.167/2568 (CNTR-00563/68)</t>
  </si>
  <si>
    <t>จ.168/2568 (CNTR-00554/68)</t>
  </si>
  <si>
    <t>จ.169/2568 (CNTR-00576/68)</t>
  </si>
  <si>
    <t>จ. 170/2568 (CNTR-00575/68)</t>
  </si>
  <si>
    <t>16/05/2568</t>
  </si>
  <si>
    <t>จ.172/2568 (CNTR-00583/68)</t>
  </si>
  <si>
    <t>จ.174/2568 (CNTR-00562/68)</t>
  </si>
  <si>
    <t>19/05/2568</t>
  </si>
  <si>
    <t>โครงการก่อสร้างกำแพงกันดินเพื่อป้องกันถนนทรุด สูง 2.00 เมตร ยาว 82 เมตร  (สถานที่ก่อสร้างบริเวณถนนหน้าบ้านพ่อหลวงใจ หมู่ที่ 2 ต.หนองหาร)</t>
  </si>
  <si>
    <t>ห้างหุ้นส่วนจำกัด บ้านสล่า ก่อสร้าง</t>
  </si>
  <si>
    <t>จ.42/2568 (CNTR-00512/68)</t>
  </si>
  <si>
    <t>โครงการก่อสร้างถนนคอนกรีตเสริมเหล็ก พร้อมตีเส้นจราจร สถานที่ก่อสร้างเริ่มตั้งแต่สี่แยกวัดมงคลเศรษฐีไปทางร้านเจริญลาบ ชุมชนศรีสหกรณ์ หมู่ที่ 7 ตำบลหนองจ๊อม อำเภอสันทราย จังหวัดเชียงใหม่</t>
  </si>
  <si>
    <t>จ.43/2568 (CNTR-00513/68)</t>
  </si>
  <si>
    <t>โครงการปรับปรุงผิวถนนเดิมด้วยแอสฟัลท์ติกคอนกรีต (โอเวอร์เลย์) พร้อมตีเส้นจราจรและยกฝาบ่อพัก(สถานที่ก่อสร้างบริเวณภายในซอย 14 เชื่อมซอย 15 เชื่อม ซอย 16 ชุมชนป่าขาม) หมู่ที่ 3 ตำบลหนองหาร อำเภอสันทราย  จังหวัดเชียงใหม่</t>
  </si>
  <si>
    <t>จ.44/2568 (CNTR-00569/68)</t>
  </si>
  <si>
    <t>โครงการก่อสร้างรางริน ค.ส.ล. (สถานที่ก่อสร้างต่อจากของเดิมบ้านลุงปาน ชุมชนศรีสหกรณ์ หมู่ที่ 7  ตำบลหนองจ๊อม อำเภอสันทราย จังหวัดเชียงใหม่)</t>
  </si>
  <si>
    <t>จ.45/2568 (CNTR-00538/68)</t>
  </si>
  <si>
    <t>โครงการก่อสร้างถนน ค.ส.ล. พร้อมก่อสร้างรางระบายน้ำ ค.ส.ล. (บริเวณซอย 2 ชุมชนป่าขาม หมู่ที่ 3 ตำบลหนองหาร อำเภอสันทราย จังหวัดเชียงใหม่</t>
  </si>
  <si>
    <t>จ.46/2568 (CNTR-00519/68)</t>
  </si>
  <si>
    <t>โครงการก่อสร้างถนน ค.ส.ล. พร้อมตีเส้นจราจร (สถานที่ก่อสร้างบริเวณถนนเลียบคลองชลประทาน ชุมชนพัฒนาทรายแก้ว) หมู่ที่ 13 ตำบลป่าไผ่ อำเภอสันทราย จังหวัดเชียงใหม่</t>
  </si>
  <si>
    <t>จ.47/2568 (CNTR-00520/68)</t>
  </si>
  <si>
    <t>โครงการก่อสร้างรางระบายน้ำ คสล. (สถานที่ก่อสร้างบริเวณข้างตลาดแม่โจ้ต่อของเดิมถึงท่อลอดเหลี่ยม ชุมชนแม่โจ้ใหม่) หมู่ที่ 12 ตำบลหนองหาร อำเภอสันทราย จังหวัดเชียงใหม่</t>
  </si>
  <si>
    <t>จ.48/2568 (CNTR-00540/68)</t>
  </si>
  <si>
    <t>โครงการก่อสร้างรางระบายน้ำ คสล.(สถานที่ก่อสร้าง หน้าน้ำดื่มร่มรื่น หมู่ที่ 3 ตำบลหนองหาร)</t>
  </si>
  <si>
    <t>จ.49/2568 (CNTR-00566/68)</t>
  </si>
  <si>
    <t>โครงการก่อสร้างรางริน คสล. (สถานที่ก่อสร้างบริเวณหลังบ้านลุงทร หมู่ที่ 4 ต.หนองจ๊อม)</t>
  </si>
  <si>
    <t>ห้างหุ้นส่วนจำกัด ลำปางรัตนกิจ๙</t>
  </si>
  <si>
    <t>จ.50/2568 (CNTR-00567/68)</t>
  </si>
  <si>
    <t>โครงการก่อสร้างกำแพงกันดิน ค.ส.ล. (สถานที่ก่อสร้างบริเวณชุมชนทุ่งหมื่นน้อยถึงสะพานทางเข้าโรงแรมวีโว้ ชุมชนทุ่งหมื่นน้อย หมู่ที่ 9 ตำบลหนองหาร อำเภอสันทราย จังหวัดเชียงใหม่)</t>
  </si>
  <si>
    <t>จ.51/2568 (CNTR-00565/68)</t>
  </si>
  <si>
    <t>โครงการปรับปรุงถนนเดิมด้วยแอสฟัลท์ติกคอนกรีต (โอเวอร์เลย์) พร้อมตีเส้นจราจร (สถานที่ก่อสร้างบริเวณหมู่บ้านจิรัชยา สายหลักทางเข้า ชุมชนไร่สหกรณ์ หมู่ที่ 11 ตำบลหนองหาร อำเภอสันทราย จังหวัดเชียงใหม่)</t>
  </si>
  <si>
    <t>ห้างหุ้นส่วนจำกัด เอส.สเต็ป คอนสตรัคชั่น</t>
  </si>
  <si>
    <t>จ.52/2568 (CNTR-00542/68)</t>
  </si>
  <si>
    <t>20/05/2568</t>
  </si>
  <si>
    <t>โครงการก่อสร้างถนน คสล.พร้อมตีเส้นจราจร (สถานที่ก่อสร้างบริเวณถนนซอยลีลาวดี หมู่ 10 ตำบลหนองหาร อำเภอสันทราย จังหวัดเชียงใหม่)</t>
  </si>
  <si>
    <t>ห้างหุ้นส่วนจำกัด แม่วังก่อสร้าง</t>
  </si>
  <si>
    <t>จ.53/2568 (CNTR-00541/68)</t>
  </si>
  <si>
    <t>โครงการก่อสร้างรางระบายน้ำ ค.ส.ล.(สถานที่ก่อสร้าง ซอย 17  อาจารย์พิเชษ หมู่ที่ 10 ตำบลป่าไผ่</t>
  </si>
  <si>
    <t>จ.54/2568 (CNTR-00544/68)</t>
  </si>
  <si>
    <t>โครงการก่อสร้างรางระบายน้ำ คสล. (สถานที่ก่อสร้างบริเวณ ซอย 1 ป้ากุย  หมู่ที่ 10  ต.ป่าไผ่)</t>
  </si>
  <si>
    <t>จ.55/2568 (CNTR-00543/68)</t>
  </si>
  <si>
    <t>โครงการปรับปรุงผิวถนนเดิมด้วยแอสฟัลท์ติกคอนกรีต (โอเวอร์เลย์) พร้อมยกฝารางระบายน้ำ  (สถานที่ก่อสร้างบริเวณถนนสายหลักทุ่งป่าเก็ด ชุมชนทุ่งป่าเก็ด หมู่ที่ 6 ตำบลหนองหาร อำเภอสันทราย จังหวัดเชียงใหม่)</t>
  </si>
  <si>
    <t>จ.56/2568 (CNTR-00571/68)</t>
  </si>
  <si>
    <t>โครงการก่อสร้างถนน คสล. พร้อมตีเส้นจราจร (สถานที่ก่อสร้างบริเวณ ซอยลุงทอง หมู่ 5 ต.หนองหาร)</t>
  </si>
  <si>
    <t>จ.57/2568 (CNTR-00572/68)</t>
  </si>
  <si>
    <t>โรงพิมพ์อาสารักษาดินแดน กรมการปกครอง .</t>
  </si>
  <si>
    <t>CNTR-00507/68</t>
  </si>
  <si>
    <t>โครงการเช่าที่ดินสำหรับส่งเสริมและพัฒนาคุณภาพชีวิตผู้พิการ</t>
  </si>
  <si>
    <t>นายณรงค์ศักดิ์ อัจฉรานุวัฒน์</t>
  </si>
  <si>
    <t>CNTR-00487/68</t>
  </si>
  <si>
    <t>CNTR-00502/68</t>
  </si>
  <si>
    <t>วัสดุวิทยาศาสตร์หรือการแพทย์</t>
  </si>
  <si>
    <t>บริษัท เอสเอ็น เมดิคอล อิควิปเม้นท์ จำกัด</t>
  </si>
  <si>
    <t>ซ101/2568 (CNTR-00494/68)</t>
  </si>
  <si>
    <t>ค่าจัดซื้อโทรศัพท์สำนักงาน</t>
  </si>
  <si>
    <t>ซ.107/2568 (CNTR-00515/68)</t>
  </si>
  <si>
    <t>ซ. 109/2568 (CNTR-00548/68)</t>
  </si>
  <si>
    <t>ซ. 115/2568 (CNTR-00525/68)</t>
  </si>
  <si>
    <t>ซ. 116/2568 (CNTR-00550/68)</t>
  </si>
  <si>
    <t>ซ. 117/2568 (CNTR-00547/68)</t>
  </si>
  <si>
    <t>ซ.120/2568 (CNTR-00489/68)</t>
  </si>
  <si>
    <t>ซ121/2568 (CNTR-00488/68)</t>
  </si>
  <si>
    <t>ซ.122/2568 (CNTR-00481/68)</t>
  </si>
  <si>
    <t>โครงการติดตั้งแผงโซล่าเซลล์ ระบบประปาหมู่บ้าน ชุมชนเกษตรใหม่ หมู่ที่ 10  ตำบลหนองหาร อำเภอสันทราย จังหวัดเชียงใหม่</t>
  </si>
  <si>
    <t>ซ.12/2568 (CNTR-00549/68)</t>
  </si>
  <si>
    <t>ซ. 123/2568 (CNTR-00526/68)</t>
  </si>
  <si>
    <t>21/05/2568</t>
  </si>
  <si>
    <t>ซ. 124/2568 (CNTR-00523/68)</t>
  </si>
  <si>
    <t>ซ. 125/2568 (CNTR-00497/68)</t>
  </si>
  <si>
    <t>คลังวัสดุภัณฑ์</t>
  </si>
  <si>
    <t>ซ.126/2568 (CNTR-00500/68)</t>
  </si>
  <si>
    <t>ซ.127/2568 (CNTR-00505/68)</t>
  </si>
  <si>
    <t>ร้านสราญทิพย์มาร์เก็ตติ้ง</t>
  </si>
  <si>
    <t>ซ.128/2568 (CNTR-00501/68)</t>
  </si>
  <si>
    <t>บริษัท เอบล๊อค กลาสโค้ตติ้ง (ไทยแลนด์) จำกัด</t>
  </si>
  <si>
    <t>ซ.129/2568 (CNTR-00573/68)</t>
  </si>
  <si>
    <t>ซ.130/2568 (CNTR-00574/68)</t>
  </si>
  <si>
    <t>ซ.131/2568 (CNTR-00477/68)</t>
  </si>
  <si>
    <t>23/05/2568</t>
  </si>
  <si>
    <t>ซ. 132/2568 (CNTR-00580/68)</t>
  </si>
  <si>
    <t>ระบบไฟฟ้าจากพลังงานแสงอาทิตย์ ระบบประปาหมู่บ้าน พร้อมติดตั้งโครงสร้างรองรับแผงโซลาร์เซลล์ ชุมชนทุ่งหมื่นน้อย หมู่ที่ 9 ต.หนองหาร อ.สันทราย จ.เชียงใหม่</t>
  </si>
  <si>
    <t>ซ.13/2568 (CNTR-00551/68)</t>
  </si>
  <si>
    <t>ซ.133/2568 (CNTR-00521/68)</t>
  </si>
  <si>
    <t>ซ.134/2568 (CNTR-00499/68)</t>
  </si>
  <si>
    <t>ห้างหุ้นส่วนจำกัด นอร์ทเทิร์น โอ.เอ. มาร์เก็ตติ้ง</t>
  </si>
  <si>
    <t>ซ. 135/2568 (CNTR-00516/68)</t>
  </si>
  <si>
    <t>ซ.136/2568 (CNTR-00534/68)</t>
  </si>
  <si>
    <t>ซ.137/2658 (CNTR-00533/68)</t>
  </si>
  <si>
    <t>นางสาวนันท์นภัส ปวงมาลา</t>
  </si>
  <si>
    <t>ซ.138/2568 (CNTR-00527/68)</t>
  </si>
  <si>
    <t>ซ.139/2568 (CNTR-00577/68)</t>
  </si>
  <si>
    <t>ซ.140/2568 (CNTR-00522/68)</t>
  </si>
  <si>
    <t>24/05/2568</t>
  </si>
  <si>
    <t>ซ.141/2568 (CNTR-00564/68)</t>
  </si>
  <si>
    <t>ระบบไฟฟ้าจากพลังงานแสงอาทิตย์ ระบบประปาหมู่บ้าน พร้อมขยายโครงสร้างหลังคาเพื่อรองรับแผงโซลาร์เซลล์ ชุมชนพัฒนาทรายแก้ว หมู่ที่ 13 ต.ป่าไผ่ อ.สันทราย จ.เชียงใหม่</t>
  </si>
  <si>
    <t>ซ.14/2568 (CNTR-00552/68)</t>
  </si>
  <si>
    <t>ซ.143/2568 (CNTR-00529/68)</t>
  </si>
  <si>
    <t>ซ.144/2568 (CNTR-00578/68)</t>
  </si>
  <si>
    <t>26/05/2568</t>
  </si>
  <si>
    <t>ซ.145/2568 (CNTR-00503/68)</t>
  </si>
  <si>
    <t>ซ.146/2568 (CNTR-00530/68)</t>
  </si>
  <si>
    <t>ซ.147/2568 (CNTR-00579/68)</t>
  </si>
  <si>
    <t>ค่าจัดซื้อเครื่องคอมพิวเตอร์ สำหรับงานประมวลผล แบบที่ 1 * (จอแสดงภาพขนาดไม่น้อยกว่า 19 นิ้ว), ค่าจัดซื้อเครื่องพิมพ์ Multifunction แบบฉีดหมึกพร้อมติดตั้งถังหมึกพิมพ์ (Ink Tank  Printer)</t>
  </si>
  <si>
    <t>บริษัท กู้ดสปีด คอมพิวเตอร์ จำกัด</t>
  </si>
  <si>
    <t>ซ. 152/2568 (CNTR-00582/68)</t>
  </si>
  <si>
    <t>ค่าจัดซื้อรถขุดตีนตะขาบ ขนาดไม่น้อยกว่า 37 แรงม้าจำนวน 1 คัน งบประมาณจำนวน 1,789,000 บาท</t>
  </si>
  <si>
    <t>บริษัท ยูโรแทรค จำกัด</t>
  </si>
  <si>
    <t>ซ.15/2568 (CNTR-00559/68)</t>
  </si>
  <si>
    <t>27/05/2568</t>
  </si>
  <si>
    <t>ซ.154/2568 (CNTR-00553/68)</t>
  </si>
  <si>
    <t>ซ.155/2568 (CNTR-00557/68)</t>
  </si>
  <si>
    <t>ซ.156/2568 (CNTR-00558/68)</t>
  </si>
  <si>
    <t>ซ.158/2568 (CNTR-00561/68)</t>
  </si>
  <si>
    <t>ซ.159/2568 (CNTR-00560/68)</t>
  </si>
  <si>
    <t>ค่าจัดซื้อเครื่องดูดฝุ่น ขนาด 15 ลิตร</t>
  </si>
  <si>
    <t>ซ.160/2568 (CNTR-00570/68)</t>
  </si>
  <si>
    <t>ซ.163/2568 (CNTR-00581/68)</t>
  </si>
  <si>
    <t>28/05/2568</t>
  </si>
  <si>
    <t>โครงการสนับสนุนผ้าอ้อมผู้ใหญ่สำหรับผู้สูงอายุที่มีภาวะพึ่งพิงและบุคคลที่มีภาวะพึ่งพิง ในเขตเทศบาลเมืองแม่โจ้ ปีงบประมาณ 2568</t>
  </si>
  <si>
    <t>บริษัท ศักดิ์สกุณ เทรดดิ้ง จำกัด</t>
  </si>
  <si>
    <t>ซ.98/2568 (CNTR-00492/68)</t>
  </si>
  <si>
    <t>ค่าจัดซื้อพัดลมระบายควัน</t>
  </si>
  <si>
    <t>บริษัท เอสพี ดีเวลลอปเม้นท์ แอนด์ เทค ซัพพลาย จำกัด</t>
  </si>
  <si>
    <t>ซ.99/2568 (CNTR-00495/68)</t>
  </si>
  <si>
    <t>29/05/2568</t>
  </si>
  <si>
    <t>ห้างหุ้นส่วนจำกัด ที.เอ็ม. เอ็นทาเนีย</t>
  </si>
  <si>
    <t>จ.159/2568 (CNTR-00602/68)</t>
  </si>
  <si>
    <t>04/06/2568</t>
  </si>
  <si>
    <t>ร้าน ทรัพย์ธนาสกุลวัสดุก่อสร้าง</t>
  </si>
  <si>
    <t>จ.171/2568 (CNTR-00610/68)</t>
  </si>
  <si>
    <t>05/06/2568</t>
  </si>
  <si>
    <t>จ.173/2568 (CNTR-00609/68)</t>
  </si>
  <si>
    <t>จ.175/2568 (CNTR-00607/68)</t>
  </si>
  <si>
    <t>จ.176/2568 (CNTR-00645/68)</t>
  </si>
  <si>
    <t>06/06/2568</t>
  </si>
  <si>
    <t>จ.177/2568 (CNTR-00613/68)</t>
  </si>
  <si>
    <t>ห้างหุ้นส่วนจำกัด ซี.เอ็ม.ควอลิตี้เซอร์วิส</t>
  </si>
  <si>
    <t>จ.178/2568 (CNTR-00611/68)</t>
  </si>
  <si>
    <t>จ.178/2568 (CNTR-00612/68)</t>
  </si>
  <si>
    <t>โครงการคลองสวย น้ำใส ป้องกันอุทกภัย เทศบาลเมืองแม่โจ้</t>
  </si>
  <si>
    <t>นายจักรกฤษณ์ คำปินใจ</t>
  </si>
  <si>
    <t>จ.180/2568 (CNTR-00589/68)</t>
  </si>
  <si>
    <t>จ181/2568 (CNTR-00620/68)</t>
  </si>
  <si>
    <t>09/06/2568</t>
  </si>
  <si>
    <t>จ.182/2568 (CNTR-00614/68)</t>
  </si>
  <si>
    <t>จ183/2568 (CNTR-00622/68)</t>
  </si>
  <si>
    <t>นายธีรพงศ์ บุญศรี</t>
  </si>
  <si>
    <t>จ.184/2568 (CNTR-00631/68)</t>
  </si>
  <si>
    <t>จ186/2568 (CNTR-00621/68)</t>
  </si>
  <si>
    <t>โครงการสนับสนุนการดำเนินงานและการจัดบริการของศูนย์บริการคนพิการเทศบาลเมืองแม่โจ้ ประจำปีงบประมาณ พ.ศ. 2568</t>
  </si>
  <si>
    <t>จ.187/2568 (CNTR-00644/68)</t>
  </si>
  <si>
    <t>จ.188/2568 (CNTR-00642/68)</t>
  </si>
  <si>
    <t>จ.189/2568 (CNTR-00647/68)</t>
  </si>
  <si>
    <t>10/06/2568</t>
  </si>
  <si>
    <t>โครงการปรับปรุงถนนเดิมด้วยแอสฟัลท์ติกคอนกรีต (โอเวอร์เลย์) พร้อมตีเส้นจราจร (สถานที่ก่อสร้างบริเวณหมู่บ้านจิรัชยา ซอยด้านใน ชุมชนไร่สหกรณ์ หมู่ที่ 11 ตำบลหนองหาร อำเภอสันทราย จังหวัดเชียงใหม่)</t>
  </si>
  <si>
    <t>จ.58/2568 (CNTR-00586/68)</t>
  </si>
  <si>
    <t>12/06/2568</t>
  </si>
  <si>
    <t>โครงการก่อสร้างรางระบายน้ำ คสล.(สถานที่ก่อสร้างบริเวณซอย 12 หมู่ที่ 10 ต.ป่าไผ่)</t>
  </si>
  <si>
    <t>จ.59/2568 (CNTR-00587/68)</t>
  </si>
  <si>
    <t>18/06/2568</t>
  </si>
  <si>
    <t xml:space="preserve">ห้างหุ้นส่วนจำกัด เพชรนคร แอนด์ ซัน ก่อสร้าง </t>
  </si>
  <si>
    <t>โครงการก่อสร้างท่อลอดเหลี่ยมเพื่อขยายสะพาน ค.ส.ล. ตามแบบที่เทศบาลเมืองแม่โจ้กำหนด 1 แห่ง (สถานที่ก่อสร้างบริเวณสามแยกไปวัดท่าเกวียน ชุมชนแพะป่าห้า) หมู่ที่ 4 ตำบลหนองจ๊อม อำเภอสันทราย จังหวัดเชียงใหม่</t>
  </si>
  <si>
    <t>จ.60/2568 (CNTR-00588/68)</t>
  </si>
  <si>
    <t>โครงการปรับปรุงผิวถนนเดิมด้วยแอสฟัลท์คอนกรีต (สถานที่ก่อสร้างบริเวณหมู่บ้านอลงกรณ์ชุมชนสหกรณ์นิคม 1 หมู่ที่ 5 ตำบลหนองหาร อำเภอสันทราย จังหวัดเชียงใหม่ )</t>
  </si>
  <si>
    <t>บริษัท ทรายเพชร คอร์ป จำกัด</t>
  </si>
  <si>
    <t>จ.61/2568 (CNTR-00601/68)</t>
  </si>
  <si>
    <t>โครงการก่อสร้างอาคารอเนกประสงค์ของชุมชนแพะป่าห้า</t>
  </si>
  <si>
    <t>ห้างหุ้นส่วนจำกัด เอส. รัตนะ</t>
  </si>
  <si>
    <t>จ.62/2568 (CNTR-00640/68)</t>
  </si>
  <si>
    <t>บริษัท สยาม เอ็กซ์ตรีม เอ็นจิเนียริ่ง จำกัด</t>
  </si>
  <si>
    <t>บริษัท โอเวอร์บิวด์ จำกัด</t>
  </si>
  <si>
    <t xml:space="preserve">2,365,624.00	</t>
  </si>
  <si>
    <t>โครงการก่อสร้างรางริน ค.ส.ล.  (สถานที่ก่อสร้าง บริเวณหลังบ้านยายลูน ชุมชนพัฒนาทรายแก้ว หมู่ที่ 13 ตำบลป่าไผ่ อำเภอสันทราย จังหวัดเชียงใหม่)</t>
  </si>
  <si>
    <t>จ.63/2568 (CNTR-00641/68)</t>
  </si>
  <si>
    <t>CNTR-00626/68</t>
  </si>
  <si>
    <t>CNTR-00590/68</t>
  </si>
  <si>
    <t>ซ.119/2568 (CNTR-00606/68)</t>
  </si>
  <si>
    <t>ซ. 142/2568 (CNTR-00585/68)</t>
  </si>
  <si>
    <t>ซ.149/2568 (CNTR-00591/68)</t>
  </si>
  <si>
    <t>ค่าจัดซื้อกล้องถ่ายภาพพร้อมเลนส์, ค่าจัดซื้อรีโมทโดรน</t>
  </si>
  <si>
    <t>ซ.150/2568 (CNTR-00600/68)</t>
  </si>
  <si>
    <t>ซ.153/2568 (CNTR-00592/68)</t>
  </si>
  <si>
    <t>ซ.157/2568 (CNTR-00624/68)</t>
  </si>
  <si>
    <t>บริษัท เชียงใหม่ศรีสุนทรออโต้ จำกัด</t>
  </si>
  <si>
    <t>ซ.161/2568 (CNTR-00604/68)</t>
  </si>
  <si>
    <t>ซ.162/2568 (CNTR-00608/68)</t>
  </si>
  <si>
    <t>ซ163/2568 (CNTR-00616/68)</t>
  </si>
  <si>
    <t>ซ.164/2568 (CNTR-00627/68)</t>
  </si>
  <si>
    <t>ซ165/2568 (CNTR-00618/68)</t>
  </si>
  <si>
    <t>ซ.166/2568 (CNTR-00629/68)</t>
  </si>
  <si>
    <t>19/06/2568</t>
  </si>
  <si>
    <t>ค่าจัดซื้อเครื่องคอมพิวเตอร์ สำหรับงานประมวลผล แบบที่ 1 * (จอแสดงภาพขนาดไม่น้อยกว่า 19 นิ้ว)</t>
  </si>
  <si>
    <t>ซ.167/2568 (CNTR-00630/68)</t>
  </si>
  <si>
    <t>ซ168/2568 (CNTR-00619/68)</t>
  </si>
  <si>
    <t>21/06/2568</t>
  </si>
  <si>
    <t>ซ.169/2568 (CNTR-00632/68)</t>
  </si>
  <si>
    <t>ซ170/2568 (CNTR-00617/68)</t>
  </si>
  <si>
    <t>ซ.172/2568 (CNTR-00628/68)</t>
  </si>
  <si>
    <t>ซ.173/2568 (CNTR-00636/68)</t>
  </si>
  <si>
    <t>23/06/2568</t>
  </si>
  <si>
    <t>ซ.174/2568 (CNTR-00633/68)</t>
  </si>
  <si>
    <t>ซ.175/2568 (CNTR-00637/68)</t>
  </si>
  <si>
    <t>24/06/2568</t>
  </si>
  <si>
    <t>ซ.176/2568 (CNTR-00635/68)</t>
  </si>
  <si>
    <t>ซ.177/2568 (CNTR-00634/68)</t>
  </si>
  <si>
    <t>ซ178/2568 (CNTR-00623/68)</t>
  </si>
  <si>
    <t>ซ.179/2568 (CNTR-00648/68)</t>
  </si>
  <si>
    <t>25/06/2568</t>
  </si>
  <si>
    <t>ร้านสารภีเซฟตี้ไฟร์</t>
  </si>
  <si>
    <t>ซ.180/2568 (CNTR-00639/68)</t>
  </si>
  <si>
    <t>27/06/2568</t>
  </si>
  <si>
    <t>ซ.181/2568 (CNTR-00638/68)</t>
  </si>
  <si>
    <t>ซ.182/2568 (CNTR-00643/68)</t>
  </si>
  <si>
    <t>ซ.183/2568 (CNTR-00646/68)</t>
  </si>
  <si>
    <t>ซ 18/2568 (CNTR-00595/68)</t>
  </si>
  <si>
    <t>ซ 19/2568 (CNTR-00596/68)</t>
  </si>
  <si>
    <t>ซ 20/2568 (CNTR-00597/68)</t>
  </si>
  <si>
    <t>ซ 21/2568 (CNTR-00598/68)</t>
  </si>
  <si>
    <t>ซ 22/2568 (CNTR-00599/68)</t>
  </si>
  <si>
    <t>ซ 23/2568 (CNTR-00594/68)</t>
  </si>
  <si>
    <t>ซ 17/2568 (CNTR-00593/68)</t>
  </si>
  <si>
    <t>0199/2568 (CNTR-00695/68)</t>
  </si>
  <si>
    <t>02/07/2568</t>
  </si>
  <si>
    <t>0201/2568 (CNTR-00690/68)</t>
  </si>
  <si>
    <t>CNTR-00652/68</t>
  </si>
  <si>
    <t>CNTR-00654/68</t>
  </si>
  <si>
    <t>CNTR-00655/68</t>
  </si>
  <si>
    <t>03/07/2568</t>
  </si>
  <si>
    <t>CNTR-00656/68</t>
  </si>
  <si>
    <t>14/07/2568</t>
  </si>
  <si>
    <t>CNTR-00657/68</t>
  </si>
  <si>
    <t>CNTR-00658/68</t>
  </si>
  <si>
    <t>CNTR-00659/68</t>
  </si>
  <si>
    <t>CNTR-00660/68</t>
  </si>
  <si>
    <t>CNTR-00661/68</t>
  </si>
  <si>
    <t>15/07/2568</t>
  </si>
  <si>
    <t>CNTR-00662/68</t>
  </si>
  <si>
    <t>CNTR-00663/68</t>
  </si>
  <si>
    <t>CNTR-00664/68</t>
  </si>
  <si>
    <t>16/07/2568</t>
  </si>
  <si>
    <t>CNTR-00665/68</t>
  </si>
  <si>
    <t>CNTR-00666/68</t>
  </si>
  <si>
    <t>CNTR-00667/68</t>
  </si>
  <si>
    <t>CNTR-00668/68</t>
  </si>
  <si>
    <t>CNTR-00669/68</t>
  </si>
  <si>
    <t>CNTR-00670/68</t>
  </si>
  <si>
    <t>นายนิพันธ์ สุปีนะ</t>
  </si>
  <si>
    <t>CNTR-00676/68</t>
  </si>
  <si>
    <t>17/07/2568</t>
  </si>
  <si>
    <t>นายถวิล อินทนนท์</t>
  </si>
  <si>
    <t>CNTR-00681/68</t>
  </si>
  <si>
    <t>นางชมพูนุช เพชรพิชัย</t>
  </si>
  <si>
    <t>CNTR-00684/68</t>
  </si>
  <si>
    <t>18/07/2568</t>
  </si>
  <si>
    <t>ว่าที่ ร.ต. หญิง อรนภา แสนเกรียง</t>
  </si>
  <si>
    <t>CNTR-00708/68</t>
  </si>
  <si>
    <t>CNTR-00724/68</t>
  </si>
  <si>
    <t>CNTR-00725/68</t>
  </si>
  <si>
    <t>จ.175/2568 (CNTR-00651/68)</t>
  </si>
  <si>
    <t>จ.190/2568 (CNTR-00650/68)</t>
  </si>
  <si>
    <t>จ.191/2568 (CNTR-00673/68)</t>
  </si>
  <si>
    <t>จ.192/2568 (CNTR-00689/68)</t>
  </si>
  <si>
    <t>22/07/2568</t>
  </si>
  <si>
    <t>จ.193/2568 (CNTR-00653/68)</t>
  </si>
  <si>
    <t>จ.194/2568 (CNTR-00674/68)</t>
  </si>
  <si>
    <t>นางอรนุช  ภิมร</t>
  </si>
  <si>
    <t>จ.194/2568 (CNTR-00703/68)</t>
  </si>
  <si>
    <t>จ.195/2568 (CNTR-00696/68)</t>
  </si>
  <si>
    <t>จ.196/2568 (CNTR-00672/68)</t>
  </si>
  <si>
    <t>จ.197/2568 (CNTR-00679/68)</t>
  </si>
  <si>
    <t>จ.198/2568 (CNTR-00686/68)</t>
  </si>
  <si>
    <t>จ.204/ (CNTR-00687/68)</t>
  </si>
  <si>
    <t>23/07/2568</t>
  </si>
  <si>
    <t>จ.205/2568 (CNTR-00694/68)</t>
  </si>
  <si>
    <t>จ.206/2568 (CNTR-00699/68)</t>
  </si>
  <si>
    <t>จ.207/2568 (CNTR-00700/68)</t>
  </si>
  <si>
    <t>25/07/2568</t>
  </si>
  <si>
    <t>บริษัท ซีเอ็นเอ็กซ์ ออโต้ จำกัด</t>
  </si>
  <si>
    <t>จ.208/2568 (CNTR-00709/68)</t>
  </si>
  <si>
    <t>จ.211/2568 (CNTR-00712/68)</t>
  </si>
  <si>
    <t>หจก.ต้นข้าว มีเดียแอนด์ทราฟฟิค</t>
  </si>
  <si>
    <t>จ.214/2568 (CNTR-00721/68)</t>
  </si>
  <si>
    <t>จ.215/2568 (CNTR-00713/68)</t>
  </si>
  <si>
    <t>จ.216/2568 (CNTR-00715/68)</t>
  </si>
  <si>
    <t>ร้าน ออปริ้น แอดเวอร์ไทซิ่ง</t>
  </si>
  <si>
    <t>จ.217/2568 (CNTR-00717/68)</t>
  </si>
  <si>
    <t>จ.218/2568 (CNTR-00718/68)</t>
  </si>
  <si>
    <t>29/07/2568</t>
  </si>
  <si>
    <t>จ.219/2568 (CNTR-00720/68)</t>
  </si>
  <si>
    <t>จ.220/2568 (CNTR-00719/68)</t>
  </si>
  <si>
    <t>จ.221/2568 (CNTR-00723/68)</t>
  </si>
  <si>
    <t>มหาวิทยาลัยแม่โจ้</t>
  </si>
  <si>
    <t>CNTR-00683/68</t>
  </si>
  <si>
    <t>โครงการจัดซื้อที่ดินติดสุสานแม่เตาไห ขนาดเนื้อที่ไม่น้อยกว่า 2 งาน จำนวน 1 แห่ง (สถานที่บริเวณติดสุสาน ชุมชนแม่เตาไห 1 หมู่ที่ 1 ตำบลหนองหาร อำเภอสันทราย จังหวัดเชียงใหม่</t>
  </si>
  <si>
    <t>พระ ประหยัด บุญมี</t>
  </si>
  <si>
    <t>เป็นพัสดุที่เป็นที่ดินหรือสิ่งปลูกสร้างซึ่งจำเป็นต้องซื้อเฉพาะแห่ง มาตรา ๕๖(๒)(ช)</t>
  </si>
  <si>
    <t>ซ.16/2568 (CNTR-00685/68)</t>
  </si>
  <si>
    <t>30/07/2568</t>
  </si>
  <si>
    <t>ซ.184/2568 (CNTR-00649/68)</t>
  </si>
  <si>
    <t>นางสาวณัดนภา สุพร</t>
  </si>
  <si>
    <t>ซ.185/2568 (CNTR-00682/68)</t>
  </si>
  <si>
    <t>ซ.186/2568 (CNTR-00675/68)</t>
  </si>
  <si>
    <t>31/07/2568</t>
  </si>
  <si>
    <t>ซ.187/2568 (CNTR-00671/68)</t>
  </si>
  <si>
    <t>อาร์เค เทรดดิ้งแอนด์ซัพพลายด์ โดย นางสาวเรนิกา เขียวเจริญ</t>
  </si>
  <si>
    <t>ซ.188/2568 (CNTR-00678/68)</t>
  </si>
  <si>
    <t>วัสดุเชื้อเพลิงและหล่อลื่น</t>
  </si>
  <si>
    <t>ซ.189/2568 (CNTR-00677/68)</t>
  </si>
  <si>
    <t>เครื่องพิมพ์ Multifunction แบบฉีดหมึกพร้อมติดตั้งถังหมึกพิพม์ (Ink Tank) Printer) (สำหรับงานเทศกิจและงานพัสดุ) จำนวน 2 เครื่อง ๆ ละ 8,000 บา</t>
  </si>
  <si>
    <t>ซ.190/2568 (CNTR-00680/68)</t>
  </si>
  <si>
    <t>ซ.192/2568 (CNTR-00693/68)</t>
  </si>
  <si>
    <t>บริษัท เรดาร์ คอนสตรัคชั่น จำกัด</t>
  </si>
  <si>
    <t>ซ.193/2568 (CNTR-00692/68)</t>
  </si>
  <si>
    <t>ซ.194/2568 (CNTR-00691/68)</t>
  </si>
  <si>
    <t>เอสอาร์ เทรดดิ้ง</t>
  </si>
  <si>
    <t>ซ.195/2568 (CNTR-00688/68)</t>
  </si>
  <si>
    <t>ซ.196/2568 (CNTR-00697/68)</t>
  </si>
  <si>
    <t>ซ.197/2568 (CNTR-00702/68)</t>
  </si>
  <si>
    <t>ซ.198/2568 (CNTR-00704/68)</t>
  </si>
  <si>
    <t>ซ.199/2568 (CNTR-00698/68)</t>
  </si>
  <si>
    <t>ซ.200/2568 (CNTR-00701/68)</t>
  </si>
  <si>
    <t>อาร์เค เทรดดิ้งแอนด์ซัพพลายด์</t>
  </si>
  <si>
    <t>ซ.201/2568 (CNTR-00710/68)</t>
  </si>
  <si>
    <t>ซ.202/2568 (CNTR-00705/68)</t>
  </si>
  <si>
    <t>ซ.203/2568 (CNTR-00706/68)</t>
  </si>
  <si>
    <t>ซ.204/2568 (CNTR-00707/68)</t>
  </si>
  <si>
    <t>ซ.205/2568 (CNTR-00716/68)</t>
  </si>
  <si>
    <t>ซ.206/2568 (CNTR-00711/68)</t>
  </si>
  <si>
    <t>ซ.207/2568 (CNTR-00714/68)</t>
  </si>
  <si>
    <t>ซ.208/2568 (CNTR-00722/68)</t>
  </si>
  <si>
    <t>ซ.211/2568 (CNTR-00726/68)</t>
  </si>
  <si>
    <t>โครงการเตรียมความพร้อมผู้สูงอายุเข้าสู่สังคมที่สูงวัย</t>
  </si>
  <si>
    <t>0.222/2568 (CNTR-00735/68)</t>
  </si>
  <si>
    <t>01/08/2568</t>
  </si>
  <si>
    <t>CNTR-00731/68</t>
  </si>
  <si>
    <t>CNTR-00732/68</t>
  </si>
  <si>
    <t>CNTR-00733/68</t>
  </si>
  <si>
    <t>CNTR-00734/68</t>
  </si>
  <si>
    <t>CNTR-00736/68</t>
  </si>
  <si>
    <t>CNTR-00737/68</t>
  </si>
  <si>
    <t>จ.210/2568 (CNTR-00727/68)</t>
  </si>
  <si>
    <t>จ.223/2568 (CNTR-00729/68)</t>
  </si>
  <si>
    <t>04/08/2568</t>
  </si>
  <si>
    <t>จ.224/2568 (CNTR-00730/68)</t>
  </si>
  <si>
    <t>บริษัท สุเทพการพิมพ์ แอนด์ มีเดีย จำกัด</t>
  </si>
  <si>
    <t>จ.225/2568 (CNTR-00739/68)</t>
  </si>
  <si>
    <t>จ.226/2568 (CNTR-00745/68)</t>
  </si>
  <si>
    <t>จ.227/2568 (CNTR-00751/68)</t>
  </si>
  <si>
    <t>จ.228/2568 (CNTR-00779/68)</t>
  </si>
  <si>
    <t>จ.229/2568 (CNTR-00759/68)</t>
  </si>
  <si>
    <t>จ.230/2568 (CNTR-00764/68)</t>
  </si>
  <si>
    <t>05/08/2568</t>
  </si>
  <si>
    <t>จ.231/2568 (CNTR-00765/68)</t>
  </si>
  <si>
    <t>จ.232/2568 (CNTR-00770/68)</t>
  </si>
  <si>
    <t>ร้านเสน่ห์ การช่าง</t>
  </si>
  <si>
    <t>จ.235/2568 (CNTR-00786/68)</t>
  </si>
  <si>
    <t>จ.236/2568 (CNTR-00787/68)</t>
  </si>
  <si>
    <t>06/08/2568</t>
  </si>
  <si>
    <t>บริษัท สยาม โอ การ์ด จำกัด</t>
  </si>
  <si>
    <t>จ.239/2568 (CNTR-00789/68)</t>
  </si>
  <si>
    <t>โครงการปรับปรุงโรงอาหารศูนย์พัฒนาเด็กเล็กเทศบาลเมืองแม่โจ้</t>
  </si>
  <si>
    <t>บริษัท วายเอ็นทีเอ สตรัคเจอร์ ซิสเต็ม กรุ๊ป จำกัด</t>
  </si>
  <si>
    <t>จ.64/2568 (CNTR-00782/68)</t>
  </si>
  <si>
    <t>CNTR-00771/68</t>
  </si>
  <si>
    <t>07/08/2568</t>
  </si>
  <si>
    <t>CNTR-00743/68</t>
  </si>
  <si>
    <t>13/08/2568</t>
  </si>
  <si>
    <t>ซ.209/2568 (CNTR-00728/68)</t>
  </si>
  <si>
    <t>ซ.212/2568 (CNTR-00738/68)</t>
  </si>
  <si>
    <t>ซ.213/2568 (CNTR-00740/68)</t>
  </si>
  <si>
    <t>ซ.214/2568 (CNTR-00741/68)</t>
  </si>
  <si>
    <t>ค่าจัดซื้อเครื่องพิมพ์เช็ค จำนวน 1 เครื่องๆ ละ 38,000 บาท</t>
  </si>
  <si>
    <t>ซ.215/2568 (CNTR-00742/68)</t>
  </si>
  <si>
    <t>ซ.216/2568 (CNTR-00744/68)</t>
  </si>
  <si>
    <t>ซ.217/2568 (CNTR-00748/68)</t>
  </si>
  <si>
    <t>14/08/2568</t>
  </si>
  <si>
    <t>ซ.218/2568 (CNTR-00746/68)</t>
  </si>
  <si>
    <t>ซ.219/2568 (CNTR-00747/68)</t>
  </si>
  <si>
    <t>15/08/2568</t>
  </si>
  <si>
    <t>ซ.220/2568 (CNTR-00755/68)</t>
  </si>
  <si>
    <t>โครงการสนับสนุนผ้าอ้อมผู้ใหญ่สำหรับผู้สูงอายุที่มีภาวะพึ่งพิงและบุคคลที่มีภาวะพึ่งพิง ในเขตเทศบาลเมืองแม่โจ้ ปีงบประมาณ 2568 (ครั้งที่2)</t>
  </si>
  <si>
    <t>ซ.221/2568 (CNTR-00749/68)</t>
  </si>
  <si>
    <t>18/08/2568</t>
  </si>
  <si>
    <t>ซ.222/2568 (CNTR-00753/68)</t>
  </si>
  <si>
    <t>บริษัท โชตนาการไฟฟ้า จำกัด</t>
  </si>
  <si>
    <t>ซ.223/2568 (CNTR-00752/68)</t>
  </si>
  <si>
    <t>19/08/2568</t>
  </si>
  <si>
    <t>ซ.224/2568 (CNTR-00777/68)</t>
  </si>
  <si>
    <t>ซ.225/2568 (CNTR-00750/68)</t>
  </si>
  <si>
    <t>20/08/2568</t>
  </si>
  <si>
    <t>ซ.226/2568 (CNTR-00754/68)</t>
  </si>
  <si>
    <t>21/08/2568</t>
  </si>
  <si>
    <t>ซ.227/2568 (CNTR-00756/68)</t>
  </si>
  <si>
    <t>ซ.228/2568 (CNTR-00758/68)</t>
  </si>
  <si>
    <t>ซ.229/2568 (CNTR-00760/68)</t>
  </si>
  <si>
    <t>ซ.230/2568 (CNTR-00761/68)</t>
  </si>
  <si>
    <t>25/08/2568</t>
  </si>
  <si>
    <t>ซ.231/2568 (CNTR-00762/68)</t>
  </si>
  <si>
    <t>วัสดุสำรวจ</t>
  </si>
  <si>
    <t>ซ.232/2568 (CNTR-00763/68)</t>
  </si>
  <si>
    <t>26/08/2568</t>
  </si>
  <si>
    <t>ซ.233/2568 (CNTR-00767/68)</t>
  </si>
  <si>
    <t>ซ.234/2568 (CNTR-00768/68)</t>
  </si>
  <si>
    <t>ซ.235/2568 (CNTR-00769/68)</t>
  </si>
  <si>
    <t>ซ.236/2568 (CNTR-00778/68)</t>
  </si>
  <si>
    <t>ค่าจัดซื้อสแกนเนอร์ สำหรับงานเก็บเอกสารระดับศูนย์บริการ แบบที่ 1</t>
  </si>
  <si>
    <t>ซ.237/2568 (CNTR-00773/68)</t>
  </si>
  <si>
    <t>ซ.237/2568 (CNTR-00788/68)</t>
  </si>
  <si>
    <t>ซ.238/2568 (CNTR-00774/68)</t>
  </si>
  <si>
    <t>27/08/2568</t>
  </si>
  <si>
    <t>บริษัท วาย.ที ไฟร์ แอนด์ เรซคิว จำกัด</t>
  </si>
  <si>
    <t>ซ.239/2568 (CNTR-00772/68)</t>
  </si>
  <si>
    <t>ห้างหุ้นส่วนจำกัด ศิริโชคซัพพลาย แอนด์ คอปอร์เรชั่น</t>
  </si>
  <si>
    <t>ซ.240/2568 (CNTR-00776/68)</t>
  </si>
  <si>
    <t>กุณทิราพาณิชย์</t>
  </si>
  <si>
    <t>ซ.241/2568 (CNTR-00780/68)</t>
  </si>
  <si>
    <t>ซ.243/2568 (CNTR-00785/68)</t>
  </si>
  <si>
    <t>ซ.244/2568 (CNTR-00784/68)</t>
  </si>
  <si>
    <t>ซ.245/2568 (CNTR-00783/68)</t>
  </si>
  <si>
    <t>28/08/2568</t>
  </si>
  <si>
    <t>CNTR-00775/68</t>
  </si>
  <si>
    <t>29/08/2568</t>
  </si>
  <si>
    <t>0266/2568 (CNTR-00870/68)</t>
  </si>
  <si>
    <t>01/09/2568</t>
  </si>
  <si>
    <t>CNTR-00804/68</t>
  </si>
  <si>
    <t>นายโยธิน อินทร์ทับ</t>
  </si>
  <si>
    <t>CNTR-00818/68</t>
  </si>
  <si>
    <t>CNTR-00848/68</t>
  </si>
  <si>
    <t>CNTR-00860/68</t>
  </si>
  <si>
    <t>02/09/2568</t>
  </si>
  <si>
    <t>CNTR-00869/68</t>
  </si>
  <si>
    <t>บริษัท ใหญ่อิเล็กทริค จำกัด</t>
  </si>
  <si>
    <t>จ189/2568 (CNTR-00867/68)</t>
  </si>
  <si>
    <t>03/09/2568</t>
  </si>
  <si>
    <t>จ.200/2568 (CNTR-00868/68)</t>
  </si>
  <si>
    <t>04/09/2568</t>
  </si>
  <si>
    <t>จ.209/2568 (CNTR-00866/68)</t>
  </si>
  <si>
    <t>05/09/2568</t>
  </si>
  <si>
    <t>จ.212/2568 (CNTR-00865/68)</t>
  </si>
  <si>
    <t>จ.233/2568 (CNTR-00799/68)</t>
  </si>
  <si>
    <t>จ.234/2568 (CNTR-00794/68)</t>
  </si>
  <si>
    <t>จ.238/2568 (CNTR-00825/68)</t>
  </si>
  <si>
    <t>จ.240/2568 (CNTR-00790/68)</t>
  </si>
  <si>
    <t>จ.241/2568 (CNTR-00791/68)</t>
  </si>
  <si>
    <t>จ.242/2568 (CNTR-00792/68)</t>
  </si>
  <si>
    <t>09/09/2568</t>
  </si>
  <si>
    <t>จ.244/2568 (CNTR-00797/68)</t>
  </si>
  <si>
    <t>10/09/2568</t>
  </si>
  <si>
    <t>จ.246/2568 (CNTR-00806/68)</t>
  </si>
  <si>
    <t>จ.247/2568 (CNTR-00816/68)</t>
  </si>
  <si>
    <t>บริษัท สมาร์ท ซิตี้ โปร จำกัด</t>
  </si>
  <si>
    <t>จ.248/2568 (CNTR-00821/68)</t>
  </si>
  <si>
    <t>จ.249/2568 (CNTR-00811/68)</t>
  </si>
  <si>
    <t>จ.250/2568 (CNTR-00812/68)</t>
  </si>
  <si>
    <t>ร้านดีเคดีไซน์</t>
  </si>
  <si>
    <t>จ.251/2568 (CNTR-00814/68)</t>
  </si>
  <si>
    <t>11/09/2568</t>
  </si>
  <si>
    <t>จ.252/2568 (CNTR-00819/68)</t>
  </si>
  <si>
    <t>จ.253/2568 (CNTR-00823/68)</t>
  </si>
  <si>
    <t>จ.254/2568 (CNTR-00824/68)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</si>
  <si>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2568</t>
  </si>
  <si>
    <t>นายสำเภา จิตรมั่น</t>
  </si>
  <si>
    <t>จ.255/2568 (CNTR-00820/68)</t>
  </si>
  <si>
    <t>12/09/2568</t>
  </si>
  <si>
    <t>จ.256/2568 (CNTR-00828/68)</t>
  </si>
  <si>
    <t>จ.257/2568 (CNTR-00826/68)</t>
  </si>
  <si>
    <t>จ.258/2568 (CNTR-00832/68)</t>
  </si>
  <si>
    <t>จ.259/2568 (CNTR-00833/68)</t>
  </si>
  <si>
    <t>15/09/2568</t>
  </si>
  <si>
    <t>จ.260/2568 (CNTR-00849/68)</t>
  </si>
  <si>
    <t>16/09/2568</t>
  </si>
  <si>
    <t>จ.261/2568 (CNTR-00850/68)</t>
  </si>
  <si>
    <t>จ.262/2568 (CNTR-00856/68)</t>
  </si>
  <si>
    <t>นางเนตรนภางค์ ชัยรัต</t>
  </si>
  <si>
    <t>จ.263/2568 (CNTR-00855/68)</t>
  </si>
  <si>
    <t>ร้าน ช่างเซียงมอเตอร์</t>
  </si>
  <si>
    <t>จ.264/2568 (CNTR-00862/68)</t>
  </si>
  <si>
    <t>จ.265/2568 (CNTR-00861/68)</t>
  </si>
  <si>
    <t>โครงการก่อสร้างรั้วต่อจากของเดิม (สถานที่ก่อสร้างบริเวณศูนย์เลือกตั้ง (หนองเที่่ยง) ชุมชนหลิ่งมื่น หมู่ที่ 10 ตำบลป่าไผ่ อำเภอสันทราย จังหวัดเชียงใหม่)</t>
  </si>
  <si>
    <t>ห้างหุ้นส่วนจำกัด ดิวลี่ ดรีม คอนสตรัคชั่น</t>
  </si>
  <si>
    <t>จ.65/2568 (CNTR-00809/68)</t>
  </si>
  <si>
    <t>พัสดุที่จะทำการจัดซื้อจัดจ้างเป็นพัสดุที่เกี่ยวพันกับพัสดุที่ได้ทำการจัดซื้อจัดจ้างไว้ก่อนแล้ว</t>
  </si>
  <si>
    <t>จ.66/2568 (CNTR-00807/68)</t>
  </si>
  <si>
    <t>จ.67/2568 (CNTR-00810/68)</t>
  </si>
  <si>
    <t>ค่าปรับปรุงที่ดินและสิ่งก่อสร้าง</t>
  </si>
  <si>
    <t>จ.68/2568 (CNTR-00831/68)</t>
  </si>
  <si>
    <t>โครงการก่อสร้างถนน คสล.สถานที่ก่อสร้างบริเวณถนนซอย 7 ต่อจากของเดิม ซอยป้าหล้า หมู่ที่ 7 ต.หนองจ๊อม อ.สันทราย จ.เชียงใหม่</t>
  </si>
  <si>
    <t>จ.69/2568 (CNTR-00838/68)</t>
  </si>
  <si>
    <t>โครงการปรับปรุงครุภัณฑ์ยานพาหนะและขนส่งรถบรรทุกขยะ 6 ล้อ ทะเบียน 83-1192 เชียงใหม่ เป็นรถดูดสิ่งปฏิกูล</t>
  </si>
  <si>
    <t>ห้างหุ้นส่วนจำกัด มหานาม 38 วิศวกรรม</t>
  </si>
  <si>
    <t>จ.69/2568 (CNTR-00846/68)</t>
  </si>
  <si>
    <t>โครงการดัดแปลงครุภัณฑ์ยานพาหนะและขนส่ง รถบรรทุกขยะ 6 ล้อ หมายเลขทะเบียน 82-7704 เชียงใหม่         
หมายเลขครุภัณฑ์ 017-64-0010 เป็นรถเทรลเลอร์ เพื่อใช้ในการขนย้ายรถขุดตีนตะขาบ และรถแบคโฮขนาดเล็ก</t>
  </si>
  <si>
    <t>จ.70/2568 (CNTR-00847/68)</t>
  </si>
  <si>
    <t>17/09/2568</t>
  </si>
  <si>
    <t>โครงการก่อสร้างรางระบายน้ำ คสล.(สถานที่ก่อสร้างบริเวณเลียบถนนหน้าลานกีฬา ชุมชนแพะป่าห้า หมู่ที่ 4  ต.หนองจ๊อม อ.สันทราย จ.เชียงใหม่</t>
  </si>
  <si>
    <t>จ.71/2568 (CNTR-00864/68)</t>
  </si>
  <si>
    <t>ซ.245/2568 (CNTR-00798/68)</t>
  </si>
  <si>
    <t>18/09/2568</t>
  </si>
  <si>
    <t>ซ.246/2568 (CNTR-00800/68)</t>
  </si>
  <si>
    <t>22/09/2568</t>
  </si>
  <si>
    <t>ซ.247/2568 (CNTR-00801/68)</t>
  </si>
  <si>
    <t>ซ.248/2568 (CNTR-00805/68)</t>
  </si>
  <si>
    <t>ซ.249/2568 (CNTR-00793/68)</t>
  </si>
  <si>
    <t>ซ.250/2568 (CNTR-00796/68)</t>
  </si>
  <si>
    <t>ซ.251/2568 (CNTR-00803/68)</t>
  </si>
  <si>
    <t>ซ.252/2568 (CNTR-00815/68)</t>
  </si>
  <si>
    <t>ซ.253/2568 (CNTR-00852/68)</t>
  </si>
  <si>
    <t>ซ.254/2568 (CNTR-00808/68)</t>
  </si>
  <si>
    <t>ซ.255/2568 (CNTR-00813/68)</t>
  </si>
  <si>
    <t>ซ.256/2568 (CNTR-00817/68)</t>
  </si>
  <si>
    <t>โครงการสนับสนุนผ้าอ้อมผู้ใหญ่สำหรับผู้สูงอายุที่มีภาวะพึ่งพิงและบุคคลที่มีภาวะพึ่งพิง ในเขตเทศบาลเมืองแม่โจ้ ปีงบประมาณ 2568 (ครั้งที่3)</t>
  </si>
  <si>
    <t>บริษัท อิมเมจ เฮลท์ แคร์ (ประเทศไทย) จำกัด</t>
  </si>
  <si>
    <t>ซ.257/2568 (CNTR-00830/68)</t>
  </si>
  <si>
    <t>จัดซื้อโต๊ะพับเก็บได้ แบบพกพา อลูมิเนียม</t>
  </si>
  <si>
    <t>ซ.258/2568 (CNTR-00829/68)</t>
  </si>
  <si>
    <t>ร้าน เอ็ม.เจ.สปอร์ต</t>
  </si>
  <si>
    <t>ซ.259/2568 (CNTR-00827/68)</t>
  </si>
  <si>
    <t>23/09/2568</t>
  </si>
  <si>
    <t>รถบรรทุก 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แบบกระบะเทท้าย</t>
  </si>
  <si>
    <t>บริษัท วินเนอร์ ซัพพลาย แอนด์ เอ็นจิเนียริ่ง จำกัด</t>
  </si>
  <si>
    <t>ซ.26/2568 (CNTR-00802/68)</t>
  </si>
  <si>
    <t>ค่าจัดซื้อเก้าอี้สำนักงาน แบบมีล้อ ขนาด 58*64*95-105 ซม., ค่าจัดซื้อโต๊ะพับอเนกประสงค์ ขนาด 180*60*75 ซม., ค่าจัดซื้อโต๊ะโรงอาหารเด็กอนุบาล หน้าโฟเมก้า ขนาด 120*60*50 ซม. พร้อมเก้าอี้ ขนาด 30*120*30 ซม.</t>
  </si>
  <si>
    <t>ซ.266/2568 (CNTR-00836/68)</t>
  </si>
  <si>
    <t>24/09/2568</t>
  </si>
  <si>
    <t>ซ.267/2568 (CNTR-00853/68)</t>
  </si>
  <si>
    <t>ห้างหุ้นส่วนจำกัด ดีเอแอล ซัพพลาย</t>
  </si>
  <si>
    <t>ซ.269/2568 (CNTR-00854/68)</t>
  </si>
  <si>
    <t>29/09/2568</t>
  </si>
  <si>
    <t>ซ.270/2568 (CNTR-00857/68)</t>
  </si>
  <si>
    <t>วัสดุจราจร</t>
  </si>
  <si>
    <t>ซ.271/2568 (CNTR-00858/68)</t>
  </si>
  <si>
    <t>ซ.272/2568 (CNTR-00859/68)</t>
  </si>
  <si>
    <t>ค่าจัดซื้อเครื่องเล่นสนาม ขนาด 200*320*260 ซม.</t>
  </si>
  <si>
    <t>บริษัท อาร์อาร์ดี เอ็นเตอร์ไพร์ส จำกัด</t>
  </si>
  <si>
    <t>ซ. 27/2568 (CNTR-00863/68)</t>
  </si>
  <si>
    <t>ซ.424/2568 (CNTR-00822/68)</t>
  </si>
  <si>
    <t>แบบสรุปผลการดำเนินการจัดซื้อจัดจ้างในรอบเดือน  ตุลาคม พ.ศ.2567</t>
  </si>
  <si>
    <t>เทศบาลเมืองแม่โจ้</t>
  </si>
  <si>
    <t>วันที่ 31  เดือน ตุลาคม  พ.ศ. 2567 (1)</t>
  </si>
  <si>
    <t>รวมงบประมาณวิธีประกาศเชิญชวน</t>
  </si>
  <si>
    <t>รวมงบประมาณวิธีคัดเลือก</t>
  </si>
  <si>
    <t>รวมงบประมาณวิธีเฉพาะเจาะจง</t>
  </si>
  <si>
    <t>รวมงบประมาณทั้งสิ้น</t>
  </si>
  <si>
    <t>รายงานสรุปผลจัดซื้อจัดจ้างของ  เทศบาลเมืองแม่โจ้</t>
  </si>
  <si>
    <t>เดือน ตุลาคม  ประจำปีงบประมาณ พ.ศ.2568</t>
  </si>
  <si>
    <t>สรุปรายการจัดซื้อจัดจ้างตามวิธีการจัดซื้อจัดจ้าง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</si>
  <si>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</si>
  <si>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</si>
  <si>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</si>
  <si>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</si>
  <si>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</si>
  <si>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</si>
  <si>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</si>
  <si>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</si>
  <si>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</si>
  <si>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</si>
  <si>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</si>
  <si>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</si>
  <si>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</si>
  <si>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 xml:space="preserve">แบบสรุปผลการดำเนินการจัดซื้อจัดจ้างในรอบเดือน  พฤศจิกายน พ.ศ.2567 </t>
  </si>
  <si>
    <t>วันที่ 30  เดือน พฤศจิกายน  พ.ศ. 2567 (1)</t>
  </si>
  <si>
    <t>เดือน พฤศจิกายน  ประจำปีงบประมาณ พ.ศ.2568</t>
  </si>
  <si>
    <t xml:space="preserve"> -ไม่มี-</t>
  </si>
  <si>
    <t>แบบสรุปผลการดำเนินการจัดซื้อจัดจ้างในรอบเดือน ธันวาคม 2567</t>
  </si>
  <si>
    <t>วันที่  30  เดือน ธันวาคม  พ.ศ. 2567 (1)</t>
  </si>
  <si>
    <t>เดือน ธันวาคม พ.ศ.2567  ประจำปีงบประมาณ พ.ศ.2568</t>
  </si>
  <si>
    <t>แบบสรุปผลการดำเนินการจัดซื้อจัดจ้างในรอบเดือน มกราคม พ.ศ.2568</t>
  </si>
  <si>
    <t>วันที่ 31  เดือน มกราคม  พ.ศ. 2568 (1)</t>
  </si>
  <si>
    <t>เดือน มกราคม พ.ศ.2568  ประจำปีงบประมาณ พ.ศ.2568</t>
  </si>
  <si>
    <t>จำนวน 2 โครงการ</t>
  </si>
  <si>
    <t>ใช้วิธีคัดเลือก แล้วได้ผล มีผู้เสนอราคาและได้รับการคัดเลือกทั้ง 2 โครงการ</t>
  </si>
  <si>
    <t>วันที่ 28  เดือน กุมภาพันธ์  พ.ศ. 2568 (1)</t>
  </si>
  <si>
    <t>แบบสรุปผลการดำเนินการจัดซื้อจัดจ้างในรอบเดือน มีนาคม พ.ศ.2568</t>
  </si>
  <si>
    <t>วันที่ 31  เดือน มีนาคม  พ.ศ. 2568 (1)</t>
  </si>
  <si>
    <t>เดือน มีนาคม พ.ศ.2568  ประจำปีงบประมาณ พ.ศ.2568</t>
  </si>
  <si>
    <t>แบบสรุปผลการดำเนินการจัดซื้อจัดจ้างในรอบเดือน เมษายน พ.ศ.2568</t>
  </si>
  <si>
    <t>วันที่ 30  เดือน เมษายน  พ.ศ. 2568 (1)</t>
  </si>
  <si>
    <t>โครงการก่อสร้างถนนคอนกรีตเสริมเหล็ก พร้อมตีเส้นจราจร สถานที่ก่อสร้าง บริเวณถนนซอย 8 ป้าศรีคิวรถ หมู่ที่ 10 ต.หนองหาร</t>
  </si>
  <si>
    <t>ค่าจัดซื้อเครื่องคอมพิวเตอร์โน้ตบุ๊ก สำหรับงานประมวลผล, ค่าจัดซื้อเครื่องคอมพิวเตอร์ สำหรับงานประมวลผล แบบที่ 1 * (จอแสดงภาพขนาดไม่น้อยกว่า 19 นิ้ว), ค่าจัดซื้อเครื่องพิมพ์ Multifunction แบบฉีดหมึกพร้อมติดตั้งถังหมึกพิมพ์ (Ink Tank Printer), ค่าจัดซื้อเครื่องพิมพ์เลเซอร์ หรือ LED ขาวดำ ชนิด Network แบบที่ 1 (28หน้า/นาที), ค่าจัดซื้อเครื่องพิมพ์เลเซอร์ หรือ LED ขาวดำ ชนิด Network แบบที่ 2 (38 หน้า/นาที), ค่าจัดซื้อเครื่องพิมพ์เลเซอร์ หรือ LED สี ชนิด Network แบบที่ 1 (20 หน้า/นาที), ค่าจัดซื้อเครื่องสำรองไฟฟ้า ขนาด 800 VA, ค่าจัดซื้อสแกนเนอร์ สำหรับงานเก็บเอกสารระดับศูนย์บริการ แบบที่ 1</t>
  </si>
  <si>
    <t>เดือน เมษายน พ.ศ.2568  ประจำปีงบประมาณ พ.ศ.2568</t>
  </si>
  <si>
    <t>จำนวน 1 โครงการ</t>
  </si>
  <si>
    <t>ใช้วิธีคัดเลือก แล้วได้ผล มีผู้เสนอราคาและได้รับการคัดเลือก</t>
  </si>
  <si>
    <t>แบบสรุปผลการดำเนินการจัดซื้อจัดจ้างในรอบเดือน พฤษภาคม พ.ศ.2568</t>
  </si>
  <si>
    <t>วันที่ 31  เดือน พฤษภาคม  พ.ศ. 2568 (1)</t>
  </si>
  <si>
    <t>เดือน พฤษภาคม พ.ศ.2568  ประจำปีงบประมาณ พ.ศ.2568</t>
  </si>
  <si>
    <t xml:space="preserve">  -ไม่มี-</t>
  </si>
  <si>
    <t>แบบสรุปผลการดำเนินการจัดซื้อจัดจ้างในรอบเดือน มิถุนายน พ.ศ.2568</t>
  </si>
  <si>
    <t>วันที่ 30  เดือน มิถุนายน  พ.ศ. 2568 (1)</t>
  </si>
  <si>
    <t>โครงการ</t>
  </si>
  <si>
    <t>เดือน มิถุนายน พ.ศ.2568  ประจำปีงบประมาณ พ.ศ.2568</t>
  </si>
  <si>
    <t>วันที่ 31  เดือน กรกฎาคม  พ.ศ. 2568 (1)</t>
  </si>
  <si>
    <t>เดือน กรกฎาคม พ.ศ.2568  ประจำปีงบประมาณ พ.ศ.2568</t>
  </si>
  <si>
    <t>แบบสรุปผลการดำเนินการจัดซื้อจัดจ้างในรอบเดือน สิงหาคม พ.ศ.2568</t>
  </si>
  <si>
    <t>วันที่ 31  เดือน สิงหาคม  พ.ศ. 2568 (1)</t>
  </si>
  <si>
    <t>เดือน สิงหาคม พ.ศ.2568  ประจำปีงบประมาณ พ.ศ.2568</t>
  </si>
  <si>
    <t>สรุปผลการดำเนินการจัดซื้อจัดจ้างในรอบเดือน กันยายน พ.ศ.2568</t>
  </si>
  <si>
    <t>วันที่ 30 เดือน กันยายน  พ.ศ. 2568 (1)</t>
  </si>
  <si>
    <t>เดือน กันยายน พ.ศ.2568  ประจำปีงบประมาณ พ.ศ.2568</t>
  </si>
  <si>
    <t>แบบสรุปผลการดำเนินการจัดซื้อจัดจ้างในรอบเดือน กุมภาพันธ์ พ.ศ.2568</t>
  </si>
  <si>
    <t>สรุปผลการดำเนินการจัดซื้อจัดจ้างในรอบเดือน กรกฎาคม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</si>
</sst>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sz val="13"/>
      <color rgb="FF000000"/>
      <name val="TH Sarabun New"/>
      <family val="2"/>
    </font>
    <font>
      <sz val="13"/>
      <color theme="1"/>
      <name val="TH Sarabun New"/>
      <family val="2"/>
    </font>
    <font>
      <sz val="12"/>
      <color theme="1"/>
      <name val="TH Sarabun New"/>
      <family val="2"/>
    </font>
    <font>
      <sz val="13"/>
      <color rgb="FF212529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3"/>
      <color rgb="FF000000"/>
      <name val="TH Sarabun New"/>
      <family val="2"/>
    </font>
    <font>
      <sz val="11"/>
      <color rgb="FF000000"/>
      <name val="TH Sarabun New"/>
      <family val="2"/>
    </font>
    <font>
      <b/>
      <sz val="13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4" fontId="6" fillId="4" borderId="12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4" fontId="6" fillId="4" borderId="14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4" fontId="6" fillId="4" borderId="1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>
      <alignment horizontal="left" vertical="center" wrapText="1"/>
    </xf>
    <xf numFmtId="4" fontId="6" fillId="4" borderId="13" xfId="0" applyNumberFormat="1" applyFont="1" applyFill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wrapText="1"/>
    </xf>
    <xf numFmtId="4" fontId="9" fillId="0" borderId="12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>
      <alignment horizontal="left" vertical="center" wrapText="1"/>
    </xf>
    <xf numFmtId="4" fontId="12" fillId="4" borderId="12" xfId="0" applyNumberFormat="1" applyFont="1" applyFill="1" applyBorder="1" applyAlignment="1">
      <alignment horizontal="right" vertical="center" wrapText="1"/>
    </xf>
    <xf numFmtId="0" fontId="12" fillId="4" borderId="14" xfId="0" applyFont="1" applyFill="1" applyBorder="1" applyAlignment="1">
      <alignment horizontal="left" vertical="center" wrapText="1"/>
    </xf>
    <xf numFmtId="4" fontId="12" fillId="4" borderId="14" xfId="0" applyNumberFormat="1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horizontal="center" vertical="center" wrapText="1"/>
    </xf>
    <xf numFmtId="4" fontId="12" fillId="4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4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left" vertical="center" wrapText="1"/>
    </xf>
    <xf numFmtId="4" fontId="12" fillId="4" borderId="13" xfId="0" applyNumberFormat="1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4" fontId="12" fillId="0" borderId="14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3" fontId="3" fillId="0" borderId="0" xfId="1" applyFont="1"/>
    <xf numFmtId="0" fontId="3" fillId="0" borderId="1" xfId="0" applyFont="1" applyBorder="1"/>
    <xf numFmtId="4" fontId="14" fillId="0" borderId="1" xfId="0" applyNumberFormat="1" applyFont="1" applyBorder="1" applyAlignment="1">
      <alignment horizontal="right" vertical="center" wrapText="1"/>
    </xf>
    <xf numFmtId="43" fontId="3" fillId="0" borderId="1" xfId="1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43" fontId="10" fillId="0" borderId="1" xfId="1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43" fontId="3" fillId="0" borderId="1" xfId="1" applyFont="1" applyBorder="1"/>
    <xf numFmtId="4" fontId="14" fillId="4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3" fillId="2" borderId="0" xfId="0" applyFont="1" applyFill="1" applyAlignment="1">
      <alignment horizontal="center" vertical="center" wrapText="1"/>
    </xf>
    <xf numFmtId="0" fontId="7" fillId="0" borderId="0" xfId="0" applyFont="1"/>
    <xf numFmtId="0" fontId="1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1" applyFont="1" applyBorder="1"/>
    <xf numFmtId="43" fontId="3" fillId="0" borderId="1" xfId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4"/>
  <sheetViews>
    <sheetView topLeftCell="A25" workbookViewId="0">
      <selection activeCell="E29" sqref="E29"/>
    </sheetView>
  </sheetViews>
  <sheetFormatPr defaultColWidth="9" defaultRowHeight="17.25"/>
  <cols>
    <col min="1" max="1" width="5.140625" style="1" customWidth="1"/>
    <col min="2" max="2" width="19" style="1" customWidth="1"/>
    <col min="3" max="3" width="9.85546875" style="1" customWidth="1"/>
    <col min="4" max="4" width="10" style="1" customWidth="1"/>
    <col min="5" max="5" width="10.7109375" style="1" customWidth="1"/>
    <col min="6" max="6" width="15.140625" style="1" customWidth="1"/>
    <col min="7" max="7" width="9.85546875" style="1" customWidth="1"/>
    <col min="8" max="8" width="15.140625" style="1" customWidth="1"/>
    <col min="9" max="9" width="10.140625" style="1" customWidth="1"/>
    <col min="10" max="10" width="10" style="1" customWidth="1"/>
    <col min="11" max="11" width="10.140625" style="1" customWidth="1"/>
    <col min="12" max="12" width="10.28515625" style="1" customWidth="1"/>
    <col min="13" max="13" width="9" style="1"/>
    <col min="14" max="14" width="15.85546875" style="1" customWidth="1"/>
    <col min="15" max="16384" width="9" style="1"/>
  </cols>
  <sheetData>
    <row r="1" spans="1:15" s="115" customFormat="1" ht="24">
      <c r="A1" s="114" t="s">
        <v>1429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 ht="24">
      <c r="A3" s="114" t="s">
        <v>1431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117" t="s">
        <v>0</v>
      </c>
      <c r="B5" s="117" t="s">
        <v>1</v>
      </c>
      <c r="C5" s="117" t="s">
        <v>2</v>
      </c>
      <c r="D5" s="117" t="s">
        <v>3</v>
      </c>
      <c r="E5" s="118" t="s">
        <v>4</v>
      </c>
      <c r="F5" s="119" t="s">
        <v>5</v>
      </c>
      <c r="G5" s="120"/>
      <c r="H5" s="119" t="s">
        <v>6</v>
      </c>
      <c r="I5" s="120"/>
      <c r="J5" s="117" t="s">
        <v>7</v>
      </c>
      <c r="K5" s="117" t="s">
        <v>8</v>
      </c>
      <c r="L5" s="117"/>
      <c r="N5" s="7"/>
      <c r="O5" s="7"/>
    </row>
    <row r="6" spans="1:15" ht="29.25" customHeight="1">
      <c r="A6" s="117"/>
      <c r="B6" s="121"/>
      <c r="C6" s="121"/>
      <c r="D6" s="121"/>
      <c r="E6" s="122"/>
      <c r="F6" s="123" t="s">
        <v>9</v>
      </c>
      <c r="G6" s="123" t="s">
        <v>10</v>
      </c>
      <c r="H6" s="123" t="s">
        <v>11</v>
      </c>
      <c r="I6" s="123" t="s">
        <v>12</v>
      </c>
      <c r="J6" s="121"/>
      <c r="K6" s="124" t="s">
        <v>13</v>
      </c>
      <c r="L6" s="123" t="s">
        <v>14</v>
      </c>
    </row>
    <row r="7" spans="1:15" ht="58.5">
      <c r="A7" s="12">
        <v>1</v>
      </c>
      <c r="B7" s="13" t="s">
        <v>15</v>
      </c>
      <c r="C7" s="14">
        <v>623545</v>
      </c>
      <c r="D7" s="14">
        <v>623545</v>
      </c>
      <c r="E7" s="15" t="s">
        <v>16</v>
      </c>
      <c r="F7" s="13" t="s">
        <v>17</v>
      </c>
      <c r="G7" s="14">
        <v>623545</v>
      </c>
      <c r="H7" s="13" t="s">
        <v>17</v>
      </c>
      <c r="I7" s="14">
        <v>623545</v>
      </c>
      <c r="J7" s="16" t="s">
        <v>18</v>
      </c>
      <c r="K7" s="17" t="s">
        <v>19</v>
      </c>
      <c r="L7" s="18" t="s">
        <v>20</v>
      </c>
    </row>
    <row r="8" spans="1:15" ht="58.5">
      <c r="A8" s="12">
        <v>2</v>
      </c>
      <c r="B8" s="13" t="s">
        <v>15</v>
      </c>
      <c r="C8" s="14">
        <v>465426.39</v>
      </c>
      <c r="D8" s="14">
        <v>465426.39</v>
      </c>
      <c r="E8" s="15" t="s">
        <v>16</v>
      </c>
      <c r="F8" s="13" t="s">
        <v>17</v>
      </c>
      <c r="G8" s="14">
        <v>465426.39</v>
      </c>
      <c r="H8" s="13" t="s">
        <v>17</v>
      </c>
      <c r="I8" s="14">
        <v>465426.39</v>
      </c>
      <c r="J8" s="16" t="s">
        <v>18</v>
      </c>
      <c r="K8" s="17" t="s">
        <v>21</v>
      </c>
      <c r="L8" s="18" t="s">
        <v>20</v>
      </c>
    </row>
    <row r="9" spans="1:15" ht="78">
      <c r="A9" s="12">
        <v>3</v>
      </c>
      <c r="B9" s="13" t="s">
        <v>22</v>
      </c>
      <c r="C9" s="14">
        <v>500000</v>
      </c>
      <c r="D9" s="14">
        <v>500000</v>
      </c>
      <c r="E9" s="15" t="s">
        <v>16</v>
      </c>
      <c r="F9" s="13" t="s">
        <v>23</v>
      </c>
      <c r="G9" s="14">
        <v>500000</v>
      </c>
      <c r="H9" s="13" t="s">
        <v>23</v>
      </c>
      <c r="I9" s="14">
        <v>500000</v>
      </c>
      <c r="J9" s="16" t="s">
        <v>18</v>
      </c>
      <c r="K9" s="17" t="s">
        <v>24</v>
      </c>
      <c r="L9" s="18" t="s">
        <v>20</v>
      </c>
    </row>
    <row r="10" spans="1:15" ht="78">
      <c r="A10" s="12">
        <v>4</v>
      </c>
      <c r="B10" s="13" t="s">
        <v>22</v>
      </c>
      <c r="C10" s="14">
        <v>300000</v>
      </c>
      <c r="D10" s="14">
        <v>300000</v>
      </c>
      <c r="E10" s="15" t="s">
        <v>16</v>
      </c>
      <c r="F10" s="13" t="s">
        <v>23</v>
      </c>
      <c r="G10" s="14">
        <v>300000</v>
      </c>
      <c r="H10" s="13" t="s">
        <v>23</v>
      </c>
      <c r="I10" s="14">
        <v>300000</v>
      </c>
      <c r="J10" s="16" t="s">
        <v>18</v>
      </c>
      <c r="K10" s="17" t="s">
        <v>25</v>
      </c>
      <c r="L10" s="18" t="s">
        <v>20</v>
      </c>
    </row>
    <row r="11" spans="1:15" ht="56.25">
      <c r="A11" s="12">
        <v>5</v>
      </c>
      <c r="B11" s="13" t="s">
        <v>26</v>
      </c>
      <c r="C11" s="14">
        <v>27000</v>
      </c>
      <c r="D11" s="14">
        <v>27000</v>
      </c>
      <c r="E11" s="15" t="s">
        <v>16</v>
      </c>
      <c r="F11" s="13" t="s">
        <v>27</v>
      </c>
      <c r="G11" s="14">
        <v>27000</v>
      </c>
      <c r="H11" s="13" t="s">
        <v>27</v>
      </c>
      <c r="I11" s="14">
        <v>27000</v>
      </c>
      <c r="J11" s="16" t="s">
        <v>18</v>
      </c>
      <c r="K11" s="17" t="s">
        <v>28</v>
      </c>
      <c r="L11" s="18" t="s">
        <v>20</v>
      </c>
    </row>
    <row r="12" spans="1:15" ht="56.25">
      <c r="A12" s="12">
        <v>6</v>
      </c>
      <c r="B12" s="13" t="s">
        <v>26</v>
      </c>
      <c r="C12" s="14">
        <v>27000</v>
      </c>
      <c r="D12" s="14">
        <v>27000</v>
      </c>
      <c r="E12" s="15" t="s">
        <v>16</v>
      </c>
      <c r="F12" s="13" t="s">
        <v>29</v>
      </c>
      <c r="G12" s="14">
        <v>27000</v>
      </c>
      <c r="H12" s="13" t="s">
        <v>29</v>
      </c>
      <c r="I12" s="14">
        <v>27000</v>
      </c>
      <c r="J12" s="16" t="s">
        <v>18</v>
      </c>
      <c r="K12" s="17" t="s">
        <v>30</v>
      </c>
      <c r="L12" s="18" t="s">
        <v>20</v>
      </c>
    </row>
    <row r="13" spans="1:15" ht="56.25">
      <c r="A13" s="12">
        <v>7</v>
      </c>
      <c r="B13" s="13" t="s">
        <v>26</v>
      </c>
      <c r="C13" s="14">
        <v>27000</v>
      </c>
      <c r="D13" s="14">
        <v>27000</v>
      </c>
      <c r="E13" s="15" t="s">
        <v>16</v>
      </c>
      <c r="F13" s="13" t="s">
        <v>31</v>
      </c>
      <c r="G13" s="14">
        <v>27000</v>
      </c>
      <c r="H13" s="13" t="s">
        <v>31</v>
      </c>
      <c r="I13" s="14">
        <v>27000</v>
      </c>
      <c r="J13" s="16" t="s">
        <v>18</v>
      </c>
      <c r="K13" s="17" t="s">
        <v>32</v>
      </c>
      <c r="L13" s="18" t="s">
        <v>20</v>
      </c>
    </row>
    <row r="14" spans="1:15" ht="56.25">
      <c r="A14" s="12">
        <v>8</v>
      </c>
      <c r="B14" s="13" t="s">
        <v>26</v>
      </c>
      <c r="C14" s="14">
        <v>27000</v>
      </c>
      <c r="D14" s="14">
        <v>27000</v>
      </c>
      <c r="E14" s="15" t="s">
        <v>16</v>
      </c>
      <c r="F14" s="13" t="s">
        <v>33</v>
      </c>
      <c r="G14" s="14">
        <v>27000</v>
      </c>
      <c r="H14" s="13" t="s">
        <v>33</v>
      </c>
      <c r="I14" s="14">
        <v>27000</v>
      </c>
      <c r="J14" s="16" t="s">
        <v>18</v>
      </c>
      <c r="K14" s="17" t="s">
        <v>34</v>
      </c>
      <c r="L14" s="18" t="s">
        <v>20</v>
      </c>
    </row>
    <row r="15" spans="1:15" ht="56.25">
      <c r="A15" s="12">
        <v>9</v>
      </c>
      <c r="B15" s="13" t="s">
        <v>26</v>
      </c>
      <c r="C15" s="14">
        <v>27000</v>
      </c>
      <c r="D15" s="14">
        <v>27000</v>
      </c>
      <c r="E15" s="15" t="s">
        <v>16</v>
      </c>
      <c r="F15" s="13" t="s">
        <v>35</v>
      </c>
      <c r="G15" s="14">
        <v>27000</v>
      </c>
      <c r="H15" s="13" t="s">
        <v>35</v>
      </c>
      <c r="I15" s="14">
        <v>27000</v>
      </c>
      <c r="J15" s="16" t="s">
        <v>18</v>
      </c>
      <c r="K15" s="17" t="s">
        <v>36</v>
      </c>
      <c r="L15" s="18" t="s">
        <v>37</v>
      </c>
    </row>
    <row r="16" spans="1:15" ht="56.25">
      <c r="A16" s="12">
        <v>10</v>
      </c>
      <c r="B16" s="13" t="s">
        <v>26</v>
      </c>
      <c r="C16" s="14">
        <v>27000</v>
      </c>
      <c r="D16" s="14">
        <v>27000</v>
      </c>
      <c r="E16" s="15" t="s">
        <v>16</v>
      </c>
      <c r="F16" s="13" t="s">
        <v>38</v>
      </c>
      <c r="G16" s="14">
        <v>27000</v>
      </c>
      <c r="H16" s="13" t="s">
        <v>38</v>
      </c>
      <c r="I16" s="14">
        <v>27000</v>
      </c>
      <c r="J16" s="16" t="s">
        <v>18</v>
      </c>
      <c r="K16" s="17" t="s">
        <v>39</v>
      </c>
      <c r="L16" s="18" t="s">
        <v>40</v>
      </c>
    </row>
    <row r="17" spans="1:12" ht="56.25">
      <c r="A17" s="12">
        <v>11</v>
      </c>
      <c r="B17" s="13" t="s">
        <v>26</v>
      </c>
      <c r="C17" s="14">
        <v>27000</v>
      </c>
      <c r="D17" s="14">
        <v>27000</v>
      </c>
      <c r="E17" s="15" t="s">
        <v>16</v>
      </c>
      <c r="F17" s="13" t="s">
        <v>41</v>
      </c>
      <c r="G17" s="14">
        <v>27000</v>
      </c>
      <c r="H17" s="13" t="s">
        <v>41</v>
      </c>
      <c r="I17" s="14">
        <v>27000</v>
      </c>
      <c r="J17" s="16" t="s">
        <v>18</v>
      </c>
      <c r="K17" s="17" t="s">
        <v>42</v>
      </c>
      <c r="L17" s="18" t="s">
        <v>40</v>
      </c>
    </row>
    <row r="18" spans="1:12" ht="56.25">
      <c r="A18" s="12">
        <v>12</v>
      </c>
      <c r="B18" s="13" t="s">
        <v>26</v>
      </c>
      <c r="C18" s="14">
        <v>27000</v>
      </c>
      <c r="D18" s="14">
        <v>27000</v>
      </c>
      <c r="E18" s="15" t="s">
        <v>16</v>
      </c>
      <c r="F18" s="13" t="s">
        <v>43</v>
      </c>
      <c r="G18" s="14">
        <v>27000</v>
      </c>
      <c r="H18" s="13" t="s">
        <v>43</v>
      </c>
      <c r="I18" s="14">
        <v>27000</v>
      </c>
      <c r="J18" s="16" t="s">
        <v>18</v>
      </c>
      <c r="K18" s="17" t="s">
        <v>44</v>
      </c>
      <c r="L18" s="18" t="s">
        <v>40</v>
      </c>
    </row>
    <row r="19" spans="1:12" ht="56.25">
      <c r="A19" s="12">
        <v>13</v>
      </c>
      <c r="B19" s="13" t="s">
        <v>26</v>
      </c>
      <c r="C19" s="14">
        <v>27000</v>
      </c>
      <c r="D19" s="14">
        <v>27000</v>
      </c>
      <c r="E19" s="15" t="s">
        <v>16</v>
      </c>
      <c r="F19" s="13" t="s">
        <v>45</v>
      </c>
      <c r="G19" s="14">
        <v>27000</v>
      </c>
      <c r="H19" s="13" t="s">
        <v>45</v>
      </c>
      <c r="I19" s="14">
        <v>27000</v>
      </c>
      <c r="J19" s="16" t="s">
        <v>18</v>
      </c>
      <c r="K19" s="17" t="s">
        <v>46</v>
      </c>
      <c r="L19" s="18" t="s">
        <v>40</v>
      </c>
    </row>
    <row r="20" spans="1:12" ht="56.25">
      <c r="A20" s="12">
        <v>14</v>
      </c>
      <c r="B20" s="13" t="s">
        <v>26</v>
      </c>
      <c r="C20" s="14">
        <v>27000</v>
      </c>
      <c r="D20" s="14">
        <v>27000</v>
      </c>
      <c r="E20" s="15" t="s">
        <v>16</v>
      </c>
      <c r="F20" s="13" t="s">
        <v>47</v>
      </c>
      <c r="G20" s="14">
        <v>27000</v>
      </c>
      <c r="H20" s="13" t="s">
        <v>47</v>
      </c>
      <c r="I20" s="14">
        <v>27000</v>
      </c>
      <c r="J20" s="16" t="s">
        <v>18</v>
      </c>
      <c r="K20" s="17" t="s">
        <v>48</v>
      </c>
      <c r="L20" s="18" t="s">
        <v>40</v>
      </c>
    </row>
    <row r="21" spans="1:12" ht="56.25">
      <c r="A21" s="12">
        <v>15</v>
      </c>
      <c r="B21" s="13" t="s">
        <v>26</v>
      </c>
      <c r="C21" s="14">
        <v>27000</v>
      </c>
      <c r="D21" s="14">
        <v>27000</v>
      </c>
      <c r="E21" s="15" t="s">
        <v>16</v>
      </c>
      <c r="F21" s="13" t="s">
        <v>49</v>
      </c>
      <c r="G21" s="14">
        <v>27000</v>
      </c>
      <c r="H21" s="13" t="s">
        <v>49</v>
      </c>
      <c r="I21" s="14">
        <v>27000</v>
      </c>
      <c r="J21" s="16" t="s">
        <v>18</v>
      </c>
      <c r="K21" s="17" t="s">
        <v>50</v>
      </c>
      <c r="L21" s="18" t="s">
        <v>40</v>
      </c>
    </row>
    <row r="22" spans="1:12" ht="56.25">
      <c r="A22" s="12">
        <v>16</v>
      </c>
      <c r="B22" s="13" t="s">
        <v>26</v>
      </c>
      <c r="C22" s="14">
        <v>27000</v>
      </c>
      <c r="D22" s="14">
        <v>27000</v>
      </c>
      <c r="E22" s="15" t="s">
        <v>16</v>
      </c>
      <c r="F22" s="13" t="s">
        <v>51</v>
      </c>
      <c r="G22" s="14">
        <v>27000</v>
      </c>
      <c r="H22" s="13" t="s">
        <v>51</v>
      </c>
      <c r="I22" s="14">
        <v>27000</v>
      </c>
      <c r="J22" s="16" t="s">
        <v>18</v>
      </c>
      <c r="K22" s="17" t="s">
        <v>52</v>
      </c>
      <c r="L22" s="18" t="s">
        <v>40</v>
      </c>
    </row>
    <row r="23" spans="1:12" ht="56.25">
      <c r="A23" s="12">
        <v>17</v>
      </c>
      <c r="B23" s="13" t="s">
        <v>26</v>
      </c>
      <c r="C23" s="14">
        <v>27000</v>
      </c>
      <c r="D23" s="14">
        <v>27000</v>
      </c>
      <c r="E23" s="15" t="s">
        <v>16</v>
      </c>
      <c r="F23" s="13" t="s">
        <v>53</v>
      </c>
      <c r="G23" s="14">
        <v>27000</v>
      </c>
      <c r="H23" s="13" t="s">
        <v>53</v>
      </c>
      <c r="I23" s="14">
        <v>27000</v>
      </c>
      <c r="J23" s="16" t="s">
        <v>18</v>
      </c>
      <c r="K23" s="17" t="s">
        <v>54</v>
      </c>
      <c r="L23" s="18" t="s">
        <v>40</v>
      </c>
    </row>
    <row r="24" spans="1:12" ht="56.25">
      <c r="A24" s="12">
        <v>18</v>
      </c>
      <c r="B24" s="13" t="s">
        <v>26</v>
      </c>
      <c r="C24" s="14">
        <v>27000</v>
      </c>
      <c r="D24" s="14">
        <v>27000</v>
      </c>
      <c r="E24" s="15" t="s">
        <v>16</v>
      </c>
      <c r="F24" s="13" t="s">
        <v>55</v>
      </c>
      <c r="G24" s="14">
        <v>27000</v>
      </c>
      <c r="H24" s="13" t="s">
        <v>55</v>
      </c>
      <c r="I24" s="14">
        <v>27000</v>
      </c>
      <c r="J24" s="16" t="s">
        <v>18</v>
      </c>
      <c r="K24" s="17" t="s">
        <v>56</v>
      </c>
      <c r="L24" s="18" t="s">
        <v>40</v>
      </c>
    </row>
    <row r="25" spans="1:12" ht="56.25">
      <c r="A25" s="12">
        <v>19</v>
      </c>
      <c r="B25" s="13" t="s">
        <v>26</v>
      </c>
      <c r="C25" s="14">
        <v>27000</v>
      </c>
      <c r="D25" s="14">
        <v>27000</v>
      </c>
      <c r="E25" s="15" t="s">
        <v>16</v>
      </c>
      <c r="F25" s="13" t="s">
        <v>57</v>
      </c>
      <c r="G25" s="14">
        <v>27000</v>
      </c>
      <c r="H25" s="13" t="s">
        <v>57</v>
      </c>
      <c r="I25" s="14">
        <v>27000</v>
      </c>
      <c r="J25" s="16" t="s">
        <v>18</v>
      </c>
      <c r="K25" s="17" t="s">
        <v>58</v>
      </c>
      <c r="L25" s="18" t="s">
        <v>40</v>
      </c>
    </row>
    <row r="26" spans="1:12" ht="56.25">
      <c r="A26" s="12">
        <v>20</v>
      </c>
      <c r="B26" s="13" t="s">
        <v>26</v>
      </c>
      <c r="C26" s="14">
        <v>27000</v>
      </c>
      <c r="D26" s="14">
        <v>27000</v>
      </c>
      <c r="E26" s="15" t="s">
        <v>16</v>
      </c>
      <c r="F26" s="13" t="s">
        <v>59</v>
      </c>
      <c r="G26" s="14">
        <v>27000</v>
      </c>
      <c r="H26" s="13" t="s">
        <v>59</v>
      </c>
      <c r="I26" s="14">
        <v>27000</v>
      </c>
      <c r="J26" s="16" t="s">
        <v>18</v>
      </c>
      <c r="K26" s="17" t="s">
        <v>60</v>
      </c>
      <c r="L26" s="18" t="s">
        <v>40</v>
      </c>
    </row>
    <row r="27" spans="1:12" ht="56.25">
      <c r="A27" s="12">
        <v>21</v>
      </c>
      <c r="B27" s="13" t="s">
        <v>26</v>
      </c>
      <c r="C27" s="14">
        <v>27000</v>
      </c>
      <c r="D27" s="14">
        <v>27000</v>
      </c>
      <c r="E27" s="15" t="s">
        <v>16</v>
      </c>
      <c r="F27" s="13" t="s">
        <v>61</v>
      </c>
      <c r="G27" s="14">
        <v>27000</v>
      </c>
      <c r="H27" s="13" t="s">
        <v>61</v>
      </c>
      <c r="I27" s="14">
        <v>27000</v>
      </c>
      <c r="J27" s="16" t="s">
        <v>18</v>
      </c>
      <c r="K27" s="17" t="s">
        <v>62</v>
      </c>
      <c r="L27" s="18" t="s">
        <v>40</v>
      </c>
    </row>
    <row r="28" spans="1:12" ht="56.25">
      <c r="A28" s="12">
        <v>22</v>
      </c>
      <c r="B28" s="13" t="s">
        <v>26</v>
      </c>
      <c r="C28" s="14">
        <v>27000</v>
      </c>
      <c r="D28" s="14">
        <v>27000</v>
      </c>
      <c r="E28" s="15" t="s">
        <v>16</v>
      </c>
      <c r="F28" s="13" t="s">
        <v>63</v>
      </c>
      <c r="G28" s="14">
        <v>27000</v>
      </c>
      <c r="H28" s="13" t="s">
        <v>63</v>
      </c>
      <c r="I28" s="14">
        <v>27000</v>
      </c>
      <c r="J28" s="16" t="s">
        <v>18</v>
      </c>
      <c r="K28" s="17" t="s">
        <v>64</v>
      </c>
      <c r="L28" s="18" t="s">
        <v>40</v>
      </c>
    </row>
    <row r="29" spans="1:12" ht="56.25">
      <c r="A29" s="12">
        <v>23</v>
      </c>
      <c r="B29" s="13" t="s">
        <v>26</v>
      </c>
      <c r="C29" s="14">
        <v>27000</v>
      </c>
      <c r="D29" s="14">
        <v>27000</v>
      </c>
      <c r="E29" s="15" t="s">
        <v>16</v>
      </c>
      <c r="F29" s="13" t="s">
        <v>65</v>
      </c>
      <c r="G29" s="14">
        <v>27000</v>
      </c>
      <c r="H29" s="13" t="s">
        <v>65</v>
      </c>
      <c r="I29" s="14">
        <v>27000</v>
      </c>
      <c r="J29" s="16" t="s">
        <v>18</v>
      </c>
      <c r="K29" s="17" t="s">
        <v>66</v>
      </c>
      <c r="L29" s="18" t="s">
        <v>40</v>
      </c>
    </row>
    <row r="30" spans="1:12" ht="56.25">
      <c r="A30" s="12">
        <v>24</v>
      </c>
      <c r="B30" s="13" t="s">
        <v>26</v>
      </c>
      <c r="C30" s="14">
        <v>27000</v>
      </c>
      <c r="D30" s="14">
        <v>27000</v>
      </c>
      <c r="E30" s="15" t="s">
        <v>16</v>
      </c>
      <c r="F30" s="13" t="s">
        <v>67</v>
      </c>
      <c r="G30" s="14">
        <v>27000</v>
      </c>
      <c r="H30" s="13" t="s">
        <v>67</v>
      </c>
      <c r="I30" s="14">
        <v>27000</v>
      </c>
      <c r="J30" s="16" t="s">
        <v>18</v>
      </c>
      <c r="K30" s="17" t="s">
        <v>68</v>
      </c>
      <c r="L30" s="18" t="s">
        <v>40</v>
      </c>
    </row>
    <row r="31" spans="1:12" ht="56.25">
      <c r="A31" s="12">
        <v>25</v>
      </c>
      <c r="B31" s="13" t="s">
        <v>26</v>
      </c>
      <c r="C31" s="14">
        <v>27000</v>
      </c>
      <c r="D31" s="14">
        <v>27000</v>
      </c>
      <c r="E31" s="15" t="s">
        <v>16</v>
      </c>
      <c r="F31" s="13" t="s">
        <v>69</v>
      </c>
      <c r="G31" s="14">
        <v>27000</v>
      </c>
      <c r="H31" s="13" t="s">
        <v>69</v>
      </c>
      <c r="I31" s="14">
        <v>27000</v>
      </c>
      <c r="J31" s="16" t="s">
        <v>18</v>
      </c>
      <c r="K31" s="17" t="s">
        <v>70</v>
      </c>
      <c r="L31" s="18" t="s">
        <v>40</v>
      </c>
    </row>
    <row r="32" spans="1:12" ht="56.25">
      <c r="A32" s="12">
        <v>26</v>
      </c>
      <c r="B32" s="13" t="s">
        <v>26</v>
      </c>
      <c r="C32" s="14">
        <v>27000</v>
      </c>
      <c r="D32" s="14">
        <v>27000</v>
      </c>
      <c r="E32" s="15" t="s">
        <v>16</v>
      </c>
      <c r="F32" s="13" t="s">
        <v>71</v>
      </c>
      <c r="G32" s="14">
        <v>27000</v>
      </c>
      <c r="H32" s="13" t="s">
        <v>71</v>
      </c>
      <c r="I32" s="14">
        <v>27000</v>
      </c>
      <c r="J32" s="16" t="s">
        <v>18</v>
      </c>
      <c r="K32" s="17" t="s">
        <v>72</v>
      </c>
      <c r="L32" s="18" t="s">
        <v>40</v>
      </c>
    </row>
    <row r="33" spans="1:12" ht="56.25">
      <c r="A33" s="12">
        <v>27</v>
      </c>
      <c r="B33" s="13" t="s">
        <v>26</v>
      </c>
      <c r="C33" s="14">
        <v>27000</v>
      </c>
      <c r="D33" s="14">
        <v>27000</v>
      </c>
      <c r="E33" s="15" t="s">
        <v>16</v>
      </c>
      <c r="F33" s="13" t="s">
        <v>73</v>
      </c>
      <c r="G33" s="14">
        <v>27000</v>
      </c>
      <c r="H33" s="13" t="s">
        <v>73</v>
      </c>
      <c r="I33" s="14">
        <v>27000</v>
      </c>
      <c r="J33" s="16" t="s">
        <v>18</v>
      </c>
      <c r="K33" s="17" t="s">
        <v>74</v>
      </c>
      <c r="L33" s="18" t="s">
        <v>40</v>
      </c>
    </row>
    <row r="34" spans="1:12" ht="56.25">
      <c r="A34" s="12">
        <v>28</v>
      </c>
      <c r="B34" s="13" t="s">
        <v>26</v>
      </c>
      <c r="C34" s="14">
        <v>27000</v>
      </c>
      <c r="D34" s="14">
        <v>27000</v>
      </c>
      <c r="E34" s="15" t="s">
        <v>16</v>
      </c>
      <c r="F34" s="13" t="s">
        <v>75</v>
      </c>
      <c r="G34" s="14">
        <v>27000</v>
      </c>
      <c r="H34" s="13" t="s">
        <v>75</v>
      </c>
      <c r="I34" s="14">
        <v>27000</v>
      </c>
      <c r="J34" s="16" t="s">
        <v>18</v>
      </c>
      <c r="K34" s="17" t="s">
        <v>76</v>
      </c>
      <c r="L34" s="18" t="s">
        <v>40</v>
      </c>
    </row>
    <row r="35" spans="1:12" ht="56.25">
      <c r="A35" s="12">
        <v>29</v>
      </c>
      <c r="B35" s="13" t="s">
        <v>26</v>
      </c>
      <c r="C35" s="14">
        <v>54000</v>
      </c>
      <c r="D35" s="14">
        <v>54000</v>
      </c>
      <c r="E35" s="15" t="s">
        <v>16</v>
      </c>
      <c r="F35" s="13" t="s">
        <v>77</v>
      </c>
      <c r="G35" s="14">
        <v>54000</v>
      </c>
      <c r="H35" s="13" t="s">
        <v>77</v>
      </c>
      <c r="I35" s="14">
        <v>54000</v>
      </c>
      <c r="J35" s="16" t="s">
        <v>18</v>
      </c>
      <c r="K35" s="17" t="s">
        <v>78</v>
      </c>
      <c r="L35" s="18" t="s">
        <v>40</v>
      </c>
    </row>
    <row r="36" spans="1:12" ht="56.25">
      <c r="A36" s="12">
        <v>30</v>
      </c>
      <c r="B36" s="13" t="s">
        <v>26</v>
      </c>
      <c r="C36" s="14">
        <v>54000</v>
      </c>
      <c r="D36" s="14">
        <v>54000</v>
      </c>
      <c r="E36" s="15" t="s">
        <v>16</v>
      </c>
      <c r="F36" s="13" t="s">
        <v>79</v>
      </c>
      <c r="G36" s="14">
        <v>54000</v>
      </c>
      <c r="H36" s="13" t="s">
        <v>79</v>
      </c>
      <c r="I36" s="14">
        <v>54000</v>
      </c>
      <c r="J36" s="16" t="s">
        <v>18</v>
      </c>
      <c r="K36" s="17" t="s">
        <v>80</v>
      </c>
      <c r="L36" s="18" t="s">
        <v>40</v>
      </c>
    </row>
    <row r="37" spans="1:12" ht="56.25">
      <c r="A37" s="12">
        <v>31</v>
      </c>
      <c r="B37" s="13" t="s">
        <v>26</v>
      </c>
      <c r="C37" s="14">
        <v>54000</v>
      </c>
      <c r="D37" s="14">
        <v>54000</v>
      </c>
      <c r="E37" s="15" t="s">
        <v>16</v>
      </c>
      <c r="F37" s="13" t="s">
        <v>81</v>
      </c>
      <c r="G37" s="14">
        <v>54000</v>
      </c>
      <c r="H37" s="13" t="s">
        <v>81</v>
      </c>
      <c r="I37" s="14">
        <v>54000</v>
      </c>
      <c r="J37" s="16" t="s">
        <v>18</v>
      </c>
      <c r="K37" s="17" t="s">
        <v>82</v>
      </c>
      <c r="L37" s="18" t="s">
        <v>40</v>
      </c>
    </row>
    <row r="38" spans="1:12" ht="56.25">
      <c r="A38" s="12">
        <v>32</v>
      </c>
      <c r="B38" s="13" t="s">
        <v>26</v>
      </c>
      <c r="C38" s="14">
        <v>54000</v>
      </c>
      <c r="D38" s="14">
        <v>54000</v>
      </c>
      <c r="E38" s="15" t="s">
        <v>16</v>
      </c>
      <c r="F38" s="13" t="s">
        <v>83</v>
      </c>
      <c r="G38" s="14">
        <v>54000</v>
      </c>
      <c r="H38" s="13" t="s">
        <v>83</v>
      </c>
      <c r="I38" s="14">
        <v>54000</v>
      </c>
      <c r="J38" s="16" t="s">
        <v>18</v>
      </c>
      <c r="K38" s="17" t="s">
        <v>84</v>
      </c>
      <c r="L38" s="18" t="s">
        <v>40</v>
      </c>
    </row>
    <row r="39" spans="1:12" ht="56.25">
      <c r="A39" s="12">
        <v>33</v>
      </c>
      <c r="B39" s="13" t="s">
        <v>26</v>
      </c>
      <c r="C39" s="14">
        <v>27000</v>
      </c>
      <c r="D39" s="14">
        <v>27000</v>
      </c>
      <c r="E39" s="15" t="s">
        <v>16</v>
      </c>
      <c r="F39" s="13" t="s">
        <v>85</v>
      </c>
      <c r="G39" s="14">
        <v>27000</v>
      </c>
      <c r="H39" s="13" t="s">
        <v>85</v>
      </c>
      <c r="I39" s="14">
        <v>27000</v>
      </c>
      <c r="J39" s="16" t="s">
        <v>18</v>
      </c>
      <c r="K39" s="17" t="s">
        <v>86</v>
      </c>
      <c r="L39" s="18" t="s">
        <v>40</v>
      </c>
    </row>
    <row r="40" spans="1:12" ht="56.25">
      <c r="A40" s="12">
        <v>34</v>
      </c>
      <c r="B40" s="13" t="s">
        <v>26</v>
      </c>
      <c r="C40" s="14">
        <v>54000</v>
      </c>
      <c r="D40" s="14">
        <v>54000</v>
      </c>
      <c r="E40" s="15" t="s">
        <v>16</v>
      </c>
      <c r="F40" s="13" t="s">
        <v>87</v>
      </c>
      <c r="G40" s="14">
        <v>54000</v>
      </c>
      <c r="H40" s="13" t="s">
        <v>87</v>
      </c>
      <c r="I40" s="14">
        <v>54000</v>
      </c>
      <c r="J40" s="16" t="s">
        <v>18</v>
      </c>
      <c r="K40" s="17" t="s">
        <v>88</v>
      </c>
      <c r="L40" s="18" t="s">
        <v>40</v>
      </c>
    </row>
    <row r="41" spans="1:12" ht="56.25">
      <c r="A41" s="12">
        <v>35</v>
      </c>
      <c r="B41" s="13" t="s">
        <v>26</v>
      </c>
      <c r="C41" s="14">
        <v>54000</v>
      </c>
      <c r="D41" s="14">
        <v>54000</v>
      </c>
      <c r="E41" s="15" t="s">
        <v>16</v>
      </c>
      <c r="F41" s="13" t="s">
        <v>89</v>
      </c>
      <c r="G41" s="14">
        <v>54000</v>
      </c>
      <c r="H41" s="13" t="s">
        <v>89</v>
      </c>
      <c r="I41" s="14">
        <v>54000</v>
      </c>
      <c r="J41" s="16" t="s">
        <v>18</v>
      </c>
      <c r="K41" s="17" t="s">
        <v>90</v>
      </c>
      <c r="L41" s="18" t="s">
        <v>40</v>
      </c>
    </row>
    <row r="42" spans="1:12" ht="56.25">
      <c r="A42" s="12">
        <v>36</v>
      </c>
      <c r="B42" s="13" t="s">
        <v>26</v>
      </c>
      <c r="C42" s="14">
        <v>54000</v>
      </c>
      <c r="D42" s="14">
        <v>54000</v>
      </c>
      <c r="E42" s="15" t="s">
        <v>16</v>
      </c>
      <c r="F42" s="13" t="s">
        <v>91</v>
      </c>
      <c r="G42" s="14">
        <v>54000</v>
      </c>
      <c r="H42" s="13" t="s">
        <v>91</v>
      </c>
      <c r="I42" s="14">
        <v>54000</v>
      </c>
      <c r="J42" s="16" t="s">
        <v>18</v>
      </c>
      <c r="K42" s="17" t="s">
        <v>92</v>
      </c>
      <c r="L42" s="18" t="s">
        <v>40</v>
      </c>
    </row>
    <row r="43" spans="1:12" ht="56.25">
      <c r="A43" s="12">
        <v>37</v>
      </c>
      <c r="B43" s="13" t="s">
        <v>26</v>
      </c>
      <c r="C43" s="14">
        <v>54000</v>
      </c>
      <c r="D43" s="14">
        <v>54000</v>
      </c>
      <c r="E43" s="15" t="s">
        <v>16</v>
      </c>
      <c r="F43" s="13" t="s">
        <v>93</v>
      </c>
      <c r="G43" s="14">
        <v>54000</v>
      </c>
      <c r="H43" s="13" t="s">
        <v>93</v>
      </c>
      <c r="I43" s="14">
        <v>54000</v>
      </c>
      <c r="J43" s="16" t="s">
        <v>18</v>
      </c>
      <c r="K43" s="17" t="s">
        <v>94</v>
      </c>
      <c r="L43" s="18" t="s">
        <v>40</v>
      </c>
    </row>
    <row r="44" spans="1:12" ht="56.25">
      <c r="A44" s="12">
        <v>38</v>
      </c>
      <c r="B44" s="13" t="s">
        <v>26</v>
      </c>
      <c r="C44" s="14">
        <v>54000</v>
      </c>
      <c r="D44" s="14">
        <v>54000</v>
      </c>
      <c r="E44" s="15" t="s">
        <v>16</v>
      </c>
      <c r="F44" s="13" t="s">
        <v>95</v>
      </c>
      <c r="G44" s="14">
        <v>54000</v>
      </c>
      <c r="H44" s="13" t="s">
        <v>95</v>
      </c>
      <c r="I44" s="14">
        <v>54000</v>
      </c>
      <c r="J44" s="16" t="s">
        <v>18</v>
      </c>
      <c r="K44" s="17" t="s">
        <v>96</v>
      </c>
      <c r="L44" s="18" t="s">
        <v>40</v>
      </c>
    </row>
    <row r="45" spans="1:12" ht="56.25">
      <c r="A45" s="12">
        <v>39</v>
      </c>
      <c r="B45" s="13" t="s">
        <v>26</v>
      </c>
      <c r="C45" s="14">
        <v>54000</v>
      </c>
      <c r="D45" s="14">
        <v>54000</v>
      </c>
      <c r="E45" s="15" t="s">
        <v>16</v>
      </c>
      <c r="F45" s="13" t="s">
        <v>97</v>
      </c>
      <c r="G45" s="14">
        <v>54000</v>
      </c>
      <c r="H45" s="13" t="s">
        <v>97</v>
      </c>
      <c r="I45" s="14">
        <v>54000</v>
      </c>
      <c r="J45" s="16" t="s">
        <v>18</v>
      </c>
      <c r="K45" s="17" t="s">
        <v>98</v>
      </c>
      <c r="L45" s="18" t="s">
        <v>40</v>
      </c>
    </row>
    <row r="46" spans="1:12" ht="56.25">
      <c r="A46" s="12">
        <v>40</v>
      </c>
      <c r="B46" s="13" t="s">
        <v>26</v>
      </c>
      <c r="C46" s="14">
        <v>27000</v>
      </c>
      <c r="D46" s="14">
        <v>27000</v>
      </c>
      <c r="E46" s="15" t="s">
        <v>16</v>
      </c>
      <c r="F46" s="13" t="s">
        <v>99</v>
      </c>
      <c r="G46" s="14">
        <v>27000</v>
      </c>
      <c r="H46" s="13" t="s">
        <v>99</v>
      </c>
      <c r="I46" s="14">
        <v>27000</v>
      </c>
      <c r="J46" s="16" t="s">
        <v>18</v>
      </c>
      <c r="K46" s="17" t="s">
        <v>100</v>
      </c>
      <c r="L46" s="18" t="s">
        <v>40</v>
      </c>
    </row>
    <row r="47" spans="1:12" ht="56.25">
      <c r="A47" s="12">
        <v>41</v>
      </c>
      <c r="B47" s="13" t="s">
        <v>26</v>
      </c>
      <c r="C47" s="14">
        <v>54000</v>
      </c>
      <c r="D47" s="14">
        <v>54000</v>
      </c>
      <c r="E47" s="15" t="s">
        <v>16</v>
      </c>
      <c r="F47" s="13" t="s">
        <v>101</v>
      </c>
      <c r="G47" s="14">
        <v>54000</v>
      </c>
      <c r="H47" s="13" t="s">
        <v>101</v>
      </c>
      <c r="I47" s="14">
        <v>54000</v>
      </c>
      <c r="J47" s="16" t="s">
        <v>18</v>
      </c>
      <c r="K47" s="17" t="s">
        <v>102</v>
      </c>
      <c r="L47" s="18" t="s">
        <v>40</v>
      </c>
    </row>
    <row r="48" spans="1:12" ht="56.25">
      <c r="A48" s="12">
        <v>42</v>
      </c>
      <c r="B48" s="13" t="s">
        <v>26</v>
      </c>
      <c r="C48" s="14">
        <v>54000</v>
      </c>
      <c r="D48" s="14">
        <v>54000</v>
      </c>
      <c r="E48" s="15" t="s">
        <v>16</v>
      </c>
      <c r="F48" s="13" t="s">
        <v>103</v>
      </c>
      <c r="G48" s="14">
        <v>54000</v>
      </c>
      <c r="H48" s="13" t="s">
        <v>103</v>
      </c>
      <c r="I48" s="14">
        <v>54000</v>
      </c>
      <c r="J48" s="16" t="s">
        <v>18</v>
      </c>
      <c r="K48" s="17" t="s">
        <v>104</v>
      </c>
      <c r="L48" s="18" t="s">
        <v>40</v>
      </c>
    </row>
    <row r="49" spans="1:12" ht="56.25">
      <c r="A49" s="12">
        <v>43</v>
      </c>
      <c r="B49" s="13" t="s">
        <v>26</v>
      </c>
      <c r="C49" s="14">
        <v>54000</v>
      </c>
      <c r="D49" s="14">
        <v>54000</v>
      </c>
      <c r="E49" s="15" t="s">
        <v>16</v>
      </c>
      <c r="F49" s="13" t="s">
        <v>105</v>
      </c>
      <c r="G49" s="14">
        <v>54000</v>
      </c>
      <c r="H49" s="13" t="s">
        <v>105</v>
      </c>
      <c r="I49" s="14">
        <v>54000</v>
      </c>
      <c r="J49" s="16" t="s">
        <v>18</v>
      </c>
      <c r="K49" s="17" t="s">
        <v>106</v>
      </c>
      <c r="L49" s="18" t="s">
        <v>40</v>
      </c>
    </row>
    <row r="50" spans="1:12" ht="56.25">
      <c r="A50" s="12">
        <v>44</v>
      </c>
      <c r="B50" s="13" t="s">
        <v>26</v>
      </c>
      <c r="C50" s="14">
        <v>54000</v>
      </c>
      <c r="D50" s="14">
        <v>54000</v>
      </c>
      <c r="E50" s="15" t="s">
        <v>16</v>
      </c>
      <c r="F50" s="13" t="s">
        <v>107</v>
      </c>
      <c r="G50" s="14">
        <v>54000</v>
      </c>
      <c r="H50" s="13" t="s">
        <v>107</v>
      </c>
      <c r="I50" s="14">
        <v>54000</v>
      </c>
      <c r="J50" s="16" t="s">
        <v>18</v>
      </c>
      <c r="K50" s="17" t="s">
        <v>108</v>
      </c>
      <c r="L50" s="18" t="s">
        <v>40</v>
      </c>
    </row>
    <row r="51" spans="1:12" ht="56.25">
      <c r="A51" s="12">
        <v>45</v>
      </c>
      <c r="B51" s="13" t="s">
        <v>26</v>
      </c>
      <c r="C51" s="14">
        <v>54000</v>
      </c>
      <c r="D51" s="14">
        <v>54000</v>
      </c>
      <c r="E51" s="15" t="s">
        <v>16</v>
      </c>
      <c r="F51" s="13" t="s">
        <v>109</v>
      </c>
      <c r="G51" s="14">
        <v>54000</v>
      </c>
      <c r="H51" s="13" t="s">
        <v>109</v>
      </c>
      <c r="I51" s="14">
        <v>54000</v>
      </c>
      <c r="J51" s="16" t="s">
        <v>18</v>
      </c>
      <c r="K51" s="17" t="s">
        <v>110</v>
      </c>
      <c r="L51" s="18" t="s">
        <v>40</v>
      </c>
    </row>
    <row r="52" spans="1:12" ht="56.25">
      <c r="A52" s="12">
        <v>46</v>
      </c>
      <c r="B52" s="13" t="s">
        <v>26</v>
      </c>
      <c r="C52" s="14">
        <v>54000</v>
      </c>
      <c r="D52" s="14">
        <v>54000</v>
      </c>
      <c r="E52" s="15" t="s">
        <v>16</v>
      </c>
      <c r="F52" s="13" t="s">
        <v>111</v>
      </c>
      <c r="G52" s="14">
        <v>54000</v>
      </c>
      <c r="H52" s="13" t="s">
        <v>111</v>
      </c>
      <c r="I52" s="14">
        <v>54000</v>
      </c>
      <c r="J52" s="16" t="s">
        <v>18</v>
      </c>
      <c r="K52" s="17" t="s">
        <v>112</v>
      </c>
      <c r="L52" s="18" t="s">
        <v>40</v>
      </c>
    </row>
    <row r="53" spans="1:12" ht="56.25">
      <c r="A53" s="12">
        <v>47</v>
      </c>
      <c r="B53" s="13" t="s">
        <v>26</v>
      </c>
      <c r="C53" s="14">
        <v>27000</v>
      </c>
      <c r="D53" s="14">
        <v>27000</v>
      </c>
      <c r="E53" s="15" t="s">
        <v>16</v>
      </c>
      <c r="F53" s="13" t="s">
        <v>113</v>
      </c>
      <c r="G53" s="14">
        <v>27000</v>
      </c>
      <c r="H53" s="13" t="s">
        <v>113</v>
      </c>
      <c r="I53" s="14">
        <v>27000</v>
      </c>
      <c r="J53" s="16" t="s">
        <v>18</v>
      </c>
      <c r="K53" s="17" t="s">
        <v>114</v>
      </c>
      <c r="L53" s="18" t="s">
        <v>40</v>
      </c>
    </row>
    <row r="54" spans="1:12" ht="58.5">
      <c r="A54" s="12">
        <v>48</v>
      </c>
      <c r="B54" s="13" t="s">
        <v>115</v>
      </c>
      <c r="C54" s="14">
        <v>150000</v>
      </c>
      <c r="D54" s="14">
        <v>150000</v>
      </c>
      <c r="E54" s="15" t="s">
        <v>16</v>
      </c>
      <c r="F54" s="13" t="s">
        <v>23</v>
      </c>
      <c r="G54" s="14">
        <v>150000</v>
      </c>
      <c r="H54" s="13" t="s">
        <v>23</v>
      </c>
      <c r="I54" s="14">
        <v>150000</v>
      </c>
      <c r="J54" s="16" t="s">
        <v>18</v>
      </c>
      <c r="K54" s="17" t="s">
        <v>116</v>
      </c>
      <c r="L54" s="18" t="s">
        <v>40</v>
      </c>
    </row>
    <row r="55" spans="1:12" ht="58.5">
      <c r="A55" s="12">
        <v>49</v>
      </c>
      <c r="B55" s="13" t="s">
        <v>117</v>
      </c>
      <c r="C55" s="14">
        <v>500000</v>
      </c>
      <c r="D55" s="14">
        <v>500000</v>
      </c>
      <c r="E55" s="15" t="s">
        <v>16</v>
      </c>
      <c r="F55" s="13" t="s">
        <v>23</v>
      </c>
      <c r="G55" s="14">
        <v>500000</v>
      </c>
      <c r="H55" s="13" t="s">
        <v>23</v>
      </c>
      <c r="I55" s="14">
        <v>500000</v>
      </c>
      <c r="J55" s="16" t="s">
        <v>18</v>
      </c>
      <c r="K55" s="17" t="s">
        <v>118</v>
      </c>
      <c r="L55" s="18" t="s">
        <v>40</v>
      </c>
    </row>
    <row r="56" spans="1:12" ht="56.25">
      <c r="A56" s="12">
        <v>50</v>
      </c>
      <c r="B56" s="13" t="s">
        <v>26</v>
      </c>
      <c r="C56" s="14">
        <v>90000</v>
      </c>
      <c r="D56" s="14">
        <v>90000</v>
      </c>
      <c r="E56" s="15" t="s">
        <v>16</v>
      </c>
      <c r="F56" s="13" t="s">
        <v>119</v>
      </c>
      <c r="G56" s="14">
        <v>90000</v>
      </c>
      <c r="H56" s="13" t="s">
        <v>119</v>
      </c>
      <c r="I56" s="14">
        <v>90000</v>
      </c>
      <c r="J56" s="16" t="s">
        <v>18</v>
      </c>
      <c r="K56" s="17" t="s">
        <v>120</v>
      </c>
      <c r="L56" s="18" t="s">
        <v>40</v>
      </c>
    </row>
    <row r="57" spans="1:12" ht="56.25">
      <c r="A57" s="12">
        <v>51</v>
      </c>
      <c r="B57" s="13" t="s">
        <v>26</v>
      </c>
      <c r="C57" s="14">
        <v>90000</v>
      </c>
      <c r="D57" s="14">
        <v>90000</v>
      </c>
      <c r="E57" s="15" t="s">
        <v>16</v>
      </c>
      <c r="F57" s="13" t="s">
        <v>121</v>
      </c>
      <c r="G57" s="14">
        <v>90000</v>
      </c>
      <c r="H57" s="13" t="s">
        <v>121</v>
      </c>
      <c r="I57" s="14">
        <v>90000</v>
      </c>
      <c r="J57" s="16" t="s">
        <v>18</v>
      </c>
      <c r="K57" s="17" t="s">
        <v>122</v>
      </c>
      <c r="L57" s="18" t="s">
        <v>40</v>
      </c>
    </row>
    <row r="58" spans="1:12" ht="56.25">
      <c r="A58" s="12">
        <v>52</v>
      </c>
      <c r="B58" s="13" t="s">
        <v>26</v>
      </c>
      <c r="C58" s="14">
        <v>90000</v>
      </c>
      <c r="D58" s="14">
        <v>90000</v>
      </c>
      <c r="E58" s="15" t="s">
        <v>16</v>
      </c>
      <c r="F58" s="13" t="s">
        <v>123</v>
      </c>
      <c r="G58" s="14">
        <v>90000</v>
      </c>
      <c r="H58" s="13" t="s">
        <v>123</v>
      </c>
      <c r="I58" s="14">
        <v>90000</v>
      </c>
      <c r="J58" s="16" t="s">
        <v>18</v>
      </c>
      <c r="K58" s="17" t="s">
        <v>124</v>
      </c>
      <c r="L58" s="18" t="s">
        <v>40</v>
      </c>
    </row>
    <row r="59" spans="1:12" ht="56.25">
      <c r="A59" s="12">
        <v>53</v>
      </c>
      <c r="B59" s="13" t="s">
        <v>26</v>
      </c>
      <c r="C59" s="14">
        <v>90000</v>
      </c>
      <c r="D59" s="14">
        <v>90000</v>
      </c>
      <c r="E59" s="15" t="s">
        <v>16</v>
      </c>
      <c r="F59" s="13" t="s">
        <v>125</v>
      </c>
      <c r="G59" s="14">
        <v>90000</v>
      </c>
      <c r="H59" s="13" t="s">
        <v>125</v>
      </c>
      <c r="I59" s="14">
        <v>90000</v>
      </c>
      <c r="J59" s="16" t="s">
        <v>18</v>
      </c>
      <c r="K59" s="17" t="s">
        <v>126</v>
      </c>
      <c r="L59" s="18" t="s">
        <v>40</v>
      </c>
    </row>
    <row r="60" spans="1:12" ht="56.25">
      <c r="A60" s="12">
        <v>54</v>
      </c>
      <c r="B60" s="13" t="s">
        <v>26</v>
      </c>
      <c r="C60" s="14">
        <v>90000</v>
      </c>
      <c r="D60" s="14">
        <v>90000</v>
      </c>
      <c r="E60" s="15" t="s">
        <v>16</v>
      </c>
      <c r="F60" s="13" t="s">
        <v>127</v>
      </c>
      <c r="G60" s="14">
        <v>90000</v>
      </c>
      <c r="H60" s="13" t="s">
        <v>127</v>
      </c>
      <c r="I60" s="14">
        <v>90000</v>
      </c>
      <c r="J60" s="16" t="s">
        <v>18</v>
      </c>
      <c r="K60" s="17" t="s">
        <v>128</v>
      </c>
      <c r="L60" s="18" t="s">
        <v>40</v>
      </c>
    </row>
    <row r="61" spans="1:12" ht="56.25">
      <c r="A61" s="12">
        <v>55</v>
      </c>
      <c r="B61" s="13" t="s">
        <v>26</v>
      </c>
      <c r="C61" s="14">
        <v>90000</v>
      </c>
      <c r="D61" s="14">
        <v>90000</v>
      </c>
      <c r="E61" s="15" t="s">
        <v>16</v>
      </c>
      <c r="F61" s="13" t="s">
        <v>129</v>
      </c>
      <c r="G61" s="14">
        <v>90000</v>
      </c>
      <c r="H61" s="13" t="s">
        <v>129</v>
      </c>
      <c r="I61" s="14">
        <v>90000</v>
      </c>
      <c r="J61" s="16" t="s">
        <v>18</v>
      </c>
      <c r="K61" s="17" t="s">
        <v>130</v>
      </c>
      <c r="L61" s="18" t="s">
        <v>40</v>
      </c>
    </row>
    <row r="62" spans="1:12" ht="56.25">
      <c r="A62" s="12">
        <v>56</v>
      </c>
      <c r="B62" s="13" t="s">
        <v>26</v>
      </c>
      <c r="C62" s="14">
        <v>90000</v>
      </c>
      <c r="D62" s="14">
        <v>90000</v>
      </c>
      <c r="E62" s="15" t="s">
        <v>16</v>
      </c>
      <c r="F62" s="13" t="s">
        <v>131</v>
      </c>
      <c r="G62" s="14">
        <v>90000</v>
      </c>
      <c r="H62" s="13" t="s">
        <v>131</v>
      </c>
      <c r="I62" s="14">
        <v>90000</v>
      </c>
      <c r="J62" s="16" t="s">
        <v>18</v>
      </c>
      <c r="K62" s="17" t="s">
        <v>132</v>
      </c>
      <c r="L62" s="18" t="s">
        <v>40</v>
      </c>
    </row>
    <row r="63" spans="1:12" ht="56.25">
      <c r="A63" s="12">
        <v>57</v>
      </c>
      <c r="B63" s="13" t="s">
        <v>26</v>
      </c>
      <c r="C63" s="14">
        <v>90000</v>
      </c>
      <c r="D63" s="14">
        <v>90000</v>
      </c>
      <c r="E63" s="15" t="s">
        <v>16</v>
      </c>
      <c r="F63" s="13" t="s">
        <v>133</v>
      </c>
      <c r="G63" s="14">
        <v>90000</v>
      </c>
      <c r="H63" s="13" t="s">
        <v>133</v>
      </c>
      <c r="I63" s="14">
        <v>90000</v>
      </c>
      <c r="J63" s="16" t="s">
        <v>18</v>
      </c>
      <c r="K63" s="17" t="s">
        <v>134</v>
      </c>
      <c r="L63" s="18" t="s">
        <v>40</v>
      </c>
    </row>
    <row r="64" spans="1:12" ht="56.25">
      <c r="A64" s="12">
        <v>58</v>
      </c>
      <c r="B64" s="13" t="s">
        <v>26</v>
      </c>
      <c r="C64" s="14">
        <v>90000</v>
      </c>
      <c r="D64" s="14">
        <v>90000</v>
      </c>
      <c r="E64" s="15" t="s">
        <v>16</v>
      </c>
      <c r="F64" s="13" t="s">
        <v>135</v>
      </c>
      <c r="G64" s="14">
        <v>90000</v>
      </c>
      <c r="H64" s="13" t="s">
        <v>135</v>
      </c>
      <c r="I64" s="14">
        <v>90000</v>
      </c>
      <c r="J64" s="16" t="s">
        <v>18</v>
      </c>
      <c r="K64" s="17" t="s">
        <v>136</v>
      </c>
      <c r="L64" s="18" t="s">
        <v>40</v>
      </c>
    </row>
    <row r="65" spans="1:12" ht="56.25">
      <c r="A65" s="12">
        <v>59</v>
      </c>
      <c r="B65" s="13" t="s">
        <v>26</v>
      </c>
      <c r="C65" s="14">
        <v>90000</v>
      </c>
      <c r="D65" s="14">
        <v>90000</v>
      </c>
      <c r="E65" s="15" t="s">
        <v>16</v>
      </c>
      <c r="F65" s="13" t="s">
        <v>137</v>
      </c>
      <c r="G65" s="14">
        <v>90000</v>
      </c>
      <c r="H65" s="13" t="s">
        <v>137</v>
      </c>
      <c r="I65" s="14">
        <v>90000</v>
      </c>
      <c r="J65" s="16" t="s">
        <v>18</v>
      </c>
      <c r="K65" s="17" t="s">
        <v>138</v>
      </c>
      <c r="L65" s="18" t="s">
        <v>40</v>
      </c>
    </row>
    <row r="66" spans="1:12" ht="56.25">
      <c r="A66" s="12">
        <v>60</v>
      </c>
      <c r="B66" s="13" t="s">
        <v>26</v>
      </c>
      <c r="C66" s="14">
        <v>27000</v>
      </c>
      <c r="D66" s="14">
        <v>27000</v>
      </c>
      <c r="E66" s="15" t="s">
        <v>16</v>
      </c>
      <c r="F66" s="13" t="s">
        <v>139</v>
      </c>
      <c r="G66" s="14">
        <v>27000</v>
      </c>
      <c r="H66" s="13" t="s">
        <v>139</v>
      </c>
      <c r="I66" s="14">
        <v>27000</v>
      </c>
      <c r="J66" s="16" t="s">
        <v>18</v>
      </c>
      <c r="K66" s="17" t="s">
        <v>140</v>
      </c>
      <c r="L66" s="18" t="s">
        <v>40</v>
      </c>
    </row>
    <row r="67" spans="1:12" ht="56.25">
      <c r="A67" s="12">
        <v>61</v>
      </c>
      <c r="B67" s="13" t="s">
        <v>26</v>
      </c>
      <c r="C67" s="14">
        <v>27000</v>
      </c>
      <c r="D67" s="14">
        <v>27000</v>
      </c>
      <c r="E67" s="15" t="s">
        <v>16</v>
      </c>
      <c r="F67" s="13" t="s">
        <v>141</v>
      </c>
      <c r="G67" s="14">
        <v>27000</v>
      </c>
      <c r="H67" s="13" t="s">
        <v>141</v>
      </c>
      <c r="I67" s="14">
        <v>27000</v>
      </c>
      <c r="J67" s="16" t="s">
        <v>18</v>
      </c>
      <c r="K67" s="17" t="s">
        <v>142</v>
      </c>
      <c r="L67" s="18" t="s">
        <v>40</v>
      </c>
    </row>
    <row r="68" spans="1:12" ht="56.25">
      <c r="A68" s="12">
        <v>62</v>
      </c>
      <c r="B68" s="13" t="s">
        <v>26</v>
      </c>
      <c r="C68" s="14">
        <v>27000</v>
      </c>
      <c r="D68" s="14">
        <v>27000</v>
      </c>
      <c r="E68" s="15" t="s">
        <v>16</v>
      </c>
      <c r="F68" s="13" t="s">
        <v>143</v>
      </c>
      <c r="G68" s="14">
        <v>27000</v>
      </c>
      <c r="H68" s="13" t="s">
        <v>143</v>
      </c>
      <c r="I68" s="14">
        <v>27000</v>
      </c>
      <c r="J68" s="16" t="s">
        <v>18</v>
      </c>
      <c r="K68" s="17" t="s">
        <v>144</v>
      </c>
      <c r="L68" s="18" t="s">
        <v>40</v>
      </c>
    </row>
    <row r="69" spans="1:12" ht="56.25">
      <c r="A69" s="12">
        <v>63</v>
      </c>
      <c r="B69" s="13" t="s">
        <v>26</v>
      </c>
      <c r="C69" s="14">
        <v>90000</v>
      </c>
      <c r="D69" s="14">
        <v>90000</v>
      </c>
      <c r="E69" s="15" t="s">
        <v>16</v>
      </c>
      <c r="F69" s="13" t="s">
        <v>145</v>
      </c>
      <c r="G69" s="14">
        <v>90000</v>
      </c>
      <c r="H69" s="13" t="s">
        <v>145</v>
      </c>
      <c r="I69" s="14">
        <v>90000</v>
      </c>
      <c r="J69" s="16" t="s">
        <v>18</v>
      </c>
      <c r="K69" s="17" t="s">
        <v>146</v>
      </c>
      <c r="L69" s="18" t="s">
        <v>40</v>
      </c>
    </row>
    <row r="70" spans="1:12" ht="56.25">
      <c r="A70" s="12">
        <v>64</v>
      </c>
      <c r="B70" s="13" t="s">
        <v>26</v>
      </c>
      <c r="C70" s="14">
        <v>27000</v>
      </c>
      <c r="D70" s="14">
        <v>27000</v>
      </c>
      <c r="E70" s="15" t="s">
        <v>16</v>
      </c>
      <c r="F70" s="13" t="s">
        <v>147</v>
      </c>
      <c r="G70" s="14">
        <v>27000</v>
      </c>
      <c r="H70" s="13" t="s">
        <v>147</v>
      </c>
      <c r="I70" s="14">
        <v>27000</v>
      </c>
      <c r="J70" s="16" t="s">
        <v>18</v>
      </c>
      <c r="K70" s="17" t="s">
        <v>148</v>
      </c>
      <c r="L70" s="18" t="s">
        <v>40</v>
      </c>
    </row>
    <row r="71" spans="1:12" ht="56.25">
      <c r="A71" s="12">
        <v>65</v>
      </c>
      <c r="B71" s="13" t="s">
        <v>149</v>
      </c>
      <c r="C71" s="14">
        <v>100000</v>
      </c>
      <c r="D71" s="14">
        <v>100000</v>
      </c>
      <c r="E71" s="15" t="s">
        <v>16</v>
      </c>
      <c r="F71" s="13" t="s">
        <v>23</v>
      </c>
      <c r="G71" s="14">
        <v>100000</v>
      </c>
      <c r="H71" s="13" t="s">
        <v>23</v>
      </c>
      <c r="I71" s="14">
        <v>100000</v>
      </c>
      <c r="J71" s="16" t="s">
        <v>18</v>
      </c>
      <c r="K71" s="17" t="s">
        <v>150</v>
      </c>
      <c r="L71" s="18" t="s">
        <v>40</v>
      </c>
    </row>
    <row r="72" spans="1:12" ht="56.25">
      <c r="A72" s="12">
        <v>66</v>
      </c>
      <c r="B72" s="13" t="s">
        <v>151</v>
      </c>
      <c r="C72" s="14">
        <v>60000</v>
      </c>
      <c r="D72" s="14">
        <v>60000</v>
      </c>
      <c r="E72" s="15" t="s">
        <v>16</v>
      </c>
      <c r="F72" s="13" t="s">
        <v>23</v>
      </c>
      <c r="G72" s="14">
        <v>60000</v>
      </c>
      <c r="H72" s="13" t="s">
        <v>23</v>
      </c>
      <c r="I72" s="14">
        <v>60000</v>
      </c>
      <c r="J72" s="16" t="s">
        <v>18</v>
      </c>
      <c r="K72" s="17" t="s">
        <v>152</v>
      </c>
      <c r="L72" s="18" t="s">
        <v>40</v>
      </c>
    </row>
    <row r="73" spans="1:12" ht="56.25">
      <c r="A73" s="12">
        <v>67</v>
      </c>
      <c r="B73" s="13" t="s">
        <v>26</v>
      </c>
      <c r="C73" s="14">
        <v>54000</v>
      </c>
      <c r="D73" s="14">
        <v>54000</v>
      </c>
      <c r="E73" s="15" t="s">
        <v>16</v>
      </c>
      <c r="F73" s="13" t="s">
        <v>153</v>
      </c>
      <c r="G73" s="14">
        <v>54000</v>
      </c>
      <c r="H73" s="13" t="s">
        <v>153</v>
      </c>
      <c r="I73" s="14">
        <v>54000</v>
      </c>
      <c r="J73" s="16" t="s">
        <v>18</v>
      </c>
      <c r="K73" s="17" t="s">
        <v>154</v>
      </c>
      <c r="L73" s="18" t="s">
        <v>40</v>
      </c>
    </row>
    <row r="74" spans="1:12" ht="56.25">
      <c r="A74" s="12">
        <v>68</v>
      </c>
      <c r="B74" s="13" t="s">
        <v>26</v>
      </c>
      <c r="C74" s="14">
        <v>54000</v>
      </c>
      <c r="D74" s="14">
        <v>54000</v>
      </c>
      <c r="E74" s="15" t="s">
        <v>16</v>
      </c>
      <c r="F74" s="13" t="s">
        <v>155</v>
      </c>
      <c r="G74" s="14">
        <v>54000</v>
      </c>
      <c r="H74" s="13" t="s">
        <v>155</v>
      </c>
      <c r="I74" s="14">
        <v>54000</v>
      </c>
      <c r="J74" s="16" t="s">
        <v>18</v>
      </c>
      <c r="K74" s="17" t="s">
        <v>156</v>
      </c>
      <c r="L74" s="18" t="s">
        <v>40</v>
      </c>
    </row>
    <row r="75" spans="1:12" ht="56.25">
      <c r="A75" s="12">
        <v>69</v>
      </c>
      <c r="B75" s="13" t="s">
        <v>26</v>
      </c>
      <c r="C75" s="14">
        <v>54000</v>
      </c>
      <c r="D75" s="14">
        <v>54000</v>
      </c>
      <c r="E75" s="15" t="s">
        <v>16</v>
      </c>
      <c r="F75" s="13" t="s">
        <v>157</v>
      </c>
      <c r="G75" s="14">
        <v>54000</v>
      </c>
      <c r="H75" s="13" t="s">
        <v>157</v>
      </c>
      <c r="I75" s="14">
        <v>54000</v>
      </c>
      <c r="J75" s="16" t="s">
        <v>18</v>
      </c>
      <c r="K75" s="17" t="s">
        <v>158</v>
      </c>
      <c r="L75" s="18" t="s">
        <v>40</v>
      </c>
    </row>
    <row r="76" spans="1:12" ht="56.25">
      <c r="A76" s="12">
        <v>70</v>
      </c>
      <c r="B76" s="13" t="s">
        <v>26</v>
      </c>
      <c r="C76" s="14">
        <v>54000</v>
      </c>
      <c r="D76" s="14">
        <v>54000</v>
      </c>
      <c r="E76" s="15" t="s">
        <v>16</v>
      </c>
      <c r="F76" s="13" t="s">
        <v>159</v>
      </c>
      <c r="G76" s="14">
        <v>54000</v>
      </c>
      <c r="H76" s="13" t="s">
        <v>159</v>
      </c>
      <c r="I76" s="14">
        <v>54000</v>
      </c>
      <c r="J76" s="16" t="s">
        <v>18</v>
      </c>
      <c r="K76" s="17" t="s">
        <v>160</v>
      </c>
      <c r="L76" s="18" t="s">
        <v>40</v>
      </c>
    </row>
    <row r="77" spans="1:12" ht="56.25">
      <c r="A77" s="12">
        <v>71</v>
      </c>
      <c r="B77" s="13" t="s">
        <v>161</v>
      </c>
      <c r="C77" s="14">
        <v>56400</v>
      </c>
      <c r="D77" s="14">
        <v>56400</v>
      </c>
      <c r="E77" s="15" t="s">
        <v>16</v>
      </c>
      <c r="F77" s="13" t="s">
        <v>162</v>
      </c>
      <c r="G77" s="14">
        <v>56400</v>
      </c>
      <c r="H77" s="13" t="s">
        <v>162</v>
      </c>
      <c r="I77" s="14">
        <v>56400</v>
      </c>
      <c r="J77" s="16" t="s">
        <v>18</v>
      </c>
      <c r="K77" s="17" t="s">
        <v>163</v>
      </c>
      <c r="L77" s="18" t="s">
        <v>40</v>
      </c>
    </row>
    <row r="78" spans="1:12" ht="56.25">
      <c r="A78" s="12">
        <v>72</v>
      </c>
      <c r="B78" s="13" t="s">
        <v>161</v>
      </c>
      <c r="C78" s="14">
        <v>56400</v>
      </c>
      <c r="D78" s="14">
        <v>56400</v>
      </c>
      <c r="E78" s="15" t="s">
        <v>16</v>
      </c>
      <c r="F78" s="13" t="s">
        <v>164</v>
      </c>
      <c r="G78" s="14">
        <v>56400</v>
      </c>
      <c r="H78" s="13" t="s">
        <v>164</v>
      </c>
      <c r="I78" s="14">
        <v>56400</v>
      </c>
      <c r="J78" s="16" t="s">
        <v>18</v>
      </c>
      <c r="K78" s="17" t="s">
        <v>165</v>
      </c>
      <c r="L78" s="18" t="s">
        <v>40</v>
      </c>
    </row>
    <row r="79" spans="1:12" ht="56.25">
      <c r="A79" s="12">
        <v>73</v>
      </c>
      <c r="B79" s="13" t="s">
        <v>161</v>
      </c>
      <c r="C79" s="14">
        <v>56400</v>
      </c>
      <c r="D79" s="14">
        <v>56400</v>
      </c>
      <c r="E79" s="15" t="s">
        <v>16</v>
      </c>
      <c r="F79" s="13" t="s">
        <v>166</v>
      </c>
      <c r="G79" s="14">
        <v>56400</v>
      </c>
      <c r="H79" s="13" t="s">
        <v>166</v>
      </c>
      <c r="I79" s="14">
        <v>56400</v>
      </c>
      <c r="J79" s="16" t="s">
        <v>18</v>
      </c>
      <c r="K79" s="17" t="s">
        <v>167</v>
      </c>
      <c r="L79" s="18" t="s">
        <v>40</v>
      </c>
    </row>
    <row r="80" spans="1:12" ht="56.25">
      <c r="A80" s="12">
        <v>74</v>
      </c>
      <c r="B80" s="13" t="s">
        <v>161</v>
      </c>
      <c r="C80" s="14">
        <v>56400</v>
      </c>
      <c r="D80" s="14">
        <v>56400</v>
      </c>
      <c r="E80" s="15" t="s">
        <v>16</v>
      </c>
      <c r="F80" s="13" t="s">
        <v>168</v>
      </c>
      <c r="G80" s="14">
        <v>56400</v>
      </c>
      <c r="H80" s="13" t="s">
        <v>168</v>
      </c>
      <c r="I80" s="14">
        <v>56400</v>
      </c>
      <c r="J80" s="16" t="s">
        <v>18</v>
      </c>
      <c r="K80" s="17" t="s">
        <v>169</v>
      </c>
      <c r="L80" s="18" t="s">
        <v>40</v>
      </c>
    </row>
    <row r="81" spans="1:12" ht="56.25">
      <c r="A81" s="12">
        <v>75</v>
      </c>
      <c r="B81" s="13" t="s">
        <v>161</v>
      </c>
      <c r="C81" s="14">
        <v>56400</v>
      </c>
      <c r="D81" s="14">
        <v>56400</v>
      </c>
      <c r="E81" s="15" t="s">
        <v>16</v>
      </c>
      <c r="F81" s="13" t="s">
        <v>170</v>
      </c>
      <c r="G81" s="14">
        <v>56400</v>
      </c>
      <c r="H81" s="13" t="s">
        <v>170</v>
      </c>
      <c r="I81" s="14">
        <v>56400</v>
      </c>
      <c r="J81" s="16" t="s">
        <v>18</v>
      </c>
      <c r="K81" s="17" t="s">
        <v>171</v>
      </c>
      <c r="L81" s="18" t="s">
        <v>40</v>
      </c>
    </row>
    <row r="82" spans="1:12" ht="56.25">
      <c r="A82" s="12">
        <v>76</v>
      </c>
      <c r="B82" s="13" t="s">
        <v>161</v>
      </c>
      <c r="C82" s="14">
        <v>56400</v>
      </c>
      <c r="D82" s="14">
        <v>56400</v>
      </c>
      <c r="E82" s="15" t="s">
        <v>16</v>
      </c>
      <c r="F82" s="13" t="s">
        <v>172</v>
      </c>
      <c r="G82" s="14">
        <v>56400</v>
      </c>
      <c r="H82" s="13" t="s">
        <v>172</v>
      </c>
      <c r="I82" s="14">
        <v>56400</v>
      </c>
      <c r="J82" s="16" t="s">
        <v>18</v>
      </c>
      <c r="K82" s="17" t="s">
        <v>173</v>
      </c>
      <c r="L82" s="18" t="s">
        <v>40</v>
      </c>
    </row>
    <row r="83" spans="1:12" ht="56.25">
      <c r="A83" s="12">
        <v>77</v>
      </c>
      <c r="B83" s="13" t="s">
        <v>161</v>
      </c>
      <c r="C83" s="14">
        <v>56400</v>
      </c>
      <c r="D83" s="14">
        <v>56400</v>
      </c>
      <c r="E83" s="15" t="s">
        <v>16</v>
      </c>
      <c r="F83" s="13" t="s">
        <v>174</v>
      </c>
      <c r="G83" s="14">
        <v>56400</v>
      </c>
      <c r="H83" s="13" t="s">
        <v>174</v>
      </c>
      <c r="I83" s="14">
        <v>56400</v>
      </c>
      <c r="J83" s="16" t="s">
        <v>18</v>
      </c>
      <c r="K83" s="17" t="s">
        <v>175</v>
      </c>
      <c r="L83" s="18" t="s">
        <v>40</v>
      </c>
    </row>
    <row r="84" spans="1:12" ht="56.25">
      <c r="A84" s="12">
        <v>78</v>
      </c>
      <c r="B84" s="13" t="s">
        <v>161</v>
      </c>
      <c r="C84" s="14">
        <v>56400</v>
      </c>
      <c r="D84" s="14">
        <v>56400</v>
      </c>
      <c r="E84" s="15" t="s">
        <v>16</v>
      </c>
      <c r="F84" s="13" t="s">
        <v>176</v>
      </c>
      <c r="G84" s="14">
        <v>56400</v>
      </c>
      <c r="H84" s="13" t="s">
        <v>176</v>
      </c>
      <c r="I84" s="14">
        <v>56400</v>
      </c>
      <c r="J84" s="16" t="s">
        <v>18</v>
      </c>
      <c r="K84" s="17" t="s">
        <v>177</v>
      </c>
      <c r="L84" s="18" t="s">
        <v>178</v>
      </c>
    </row>
    <row r="85" spans="1:12" ht="56.25">
      <c r="A85" s="12">
        <v>79</v>
      </c>
      <c r="B85" s="13" t="s">
        <v>161</v>
      </c>
      <c r="C85" s="14">
        <v>56400</v>
      </c>
      <c r="D85" s="14">
        <v>56400</v>
      </c>
      <c r="E85" s="15" t="s">
        <v>16</v>
      </c>
      <c r="F85" s="13" t="s">
        <v>179</v>
      </c>
      <c r="G85" s="14">
        <v>56400</v>
      </c>
      <c r="H85" s="13" t="s">
        <v>179</v>
      </c>
      <c r="I85" s="14">
        <v>56400</v>
      </c>
      <c r="J85" s="16" t="s">
        <v>18</v>
      </c>
      <c r="K85" s="17" t="s">
        <v>180</v>
      </c>
      <c r="L85" s="18" t="s">
        <v>178</v>
      </c>
    </row>
    <row r="86" spans="1:12" ht="56.25">
      <c r="A86" s="12">
        <v>80</v>
      </c>
      <c r="B86" s="13" t="s">
        <v>161</v>
      </c>
      <c r="C86" s="14">
        <v>56400</v>
      </c>
      <c r="D86" s="14">
        <v>56400</v>
      </c>
      <c r="E86" s="15" t="s">
        <v>16</v>
      </c>
      <c r="F86" s="13" t="s">
        <v>181</v>
      </c>
      <c r="G86" s="14">
        <v>56400</v>
      </c>
      <c r="H86" s="13" t="s">
        <v>181</v>
      </c>
      <c r="I86" s="14">
        <v>56400</v>
      </c>
      <c r="J86" s="16" t="s">
        <v>18</v>
      </c>
      <c r="K86" s="17" t="s">
        <v>182</v>
      </c>
      <c r="L86" s="18" t="s">
        <v>178</v>
      </c>
    </row>
    <row r="87" spans="1:12" ht="56.25">
      <c r="A87" s="12">
        <v>81</v>
      </c>
      <c r="B87" s="13" t="s">
        <v>26</v>
      </c>
      <c r="C87" s="14">
        <v>27000</v>
      </c>
      <c r="D87" s="14">
        <v>27000</v>
      </c>
      <c r="E87" s="15" t="s">
        <v>16</v>
      </c>
      <c r="F87" s="13" t="s">
        <v>183</v>
      </c>
      <c r="G87" s="14">
        <v>27000</v>
      </c>
      <c r="H87" s="13" t="s">
        <v>183</v>
      </c>
      <c r="I87" s="14">
        <v>27000</v>
      </c>
      <c r="J87" s="16" t="s">
        <v>18</v>
      </c>
      <c r="K87" s="17" t="s">
        <v>184</v>
      </c>
      <c r="L87" s="18" t="s">
        <v>178</v>
      </c>
    </row>
    <row r="88" spans="1:12" ht="58.5">
      <c r="A88" s="12">
        <v>82</v>
      </c>
      <c r="B88" s="13" t="s">
        <v>185</v>
      </c>
      <c r="C88" s="14">
        <v>180000</v>
      </c>
      <c r="D88" s="14">
        <v>180000</v>
      </c>
      <c r="E88" s="15" t="s">
        <v>16</v>
      </c>
      <c r="F88" s="13" t="s">
        <v>23</v>
      </c>
      <c r="G88" s="14">
        <v>180000</v>
      </c>
      <c r="H88" s="13" t="s">
        <v>23</v>
      </c>
      <c r="I88" s="14">
        <v>180000</v>
      </c>
      <c r="J88" s="16" t="s">
        <v>18</v>
      </c>
      <c r="K88" s="17" t="s">
        <v>186</v>
      </c>
      <c r="L88" s="18" t="s">
        <v>187</v>
      </c>
    </row>
    <row r="89" spans="1:12" ht="58.5">
      <c r="A89" s="12">
        <v>83</v>
      </c>
      <c r="B89" s="13" t="s">
        <v>188</v>
      </c>
      <c r="C89" s="14">
        <v>202000</v>
      </c>
      <c r="D89" s="14">
        <v>202000</v>
      </c>
      <c r="E89" s="15" t="s">
        <v>16</v>
      </c>
      <c r="F89" s="13" t="s">
        <v>23</v>
      </c>
      <c r="G89" s="14">
        <v>202000</v>
      </c>
      <c r="H89" s="13" t="s">
        <v>23</v>
      </c>
      <c r="I89" s="14">
        <v>202000</v>
      </c>
      <c r="J89" s="16" t="s">
        <v>18</v>
      </c>
      <c r="K89" s="17" t="s">
        <v>189</v>
      </c>
      <c r="L89" s="18" t="s">
        <v>187</v>
      </c>
    </row>
    <row r="90" spans="1:12" ht="58.5">
      <c r="A90" s="12">
        <v>84</v>
      </c>
      <c r="B90" s="13" t="s">
        <v>190</v>
      </c>
      <c r="C90" s="14">
        <v>54000</v>
      </c>
      <c r="D90" s="14">
        <v>54000</v>
      </c>
      <c r="E90" s="15" t="s">
        <v>16</v>
      </c>
      <c r="F90" s="13" t="s">
        <v>191</v>
      </c>
      <c r="G90" s="14">
        <v>54000</v>
      </c>
      <c r="H90" s="13" t="s">
        <v>191</v>
      </c>
      <c r="I90" s="14">
        <v>54000</v>
      </c>
      <c r="J90" s="16" t="s">
        <v>18</v>
      </c>
      <c r="K90" s="17" t="s">
        <v>192</v>
      </c>
      <c r="L90" s="18" t="s">
        <v>187</v>
      </c>
    </row>
    <row r="91" spans="1:12" ht="78">
      <c r="A91" s="12">
        <v>85</v>
      </c>
      <c r="B91" s="13" t="s">
        <v>193</v>
      </c>
      <c r="C91" s="14">
        <v>36000</v>
      </c>
      <c r="D91" s="14">
        <v>36000</v>
      </c>
      <c r="E91" s="15" t="s">
        <v>16</v>
      </c>
      <c r="F91" s="13" t="s">
        <v>194</v>
      </c>
      <c r="G91" s="14">
        <v>36000</v>
      </c>
      <c r="H91" s="13" t="s">
        <v>194</v>
      </c>
      <c r="I91" s="14">
        <v>36000</v>
      </c>
      <c r="J91" s="16" t="s">
        <v>18</v>
      </c>
      <c r="K91" s="17" t="s">
        <v>195</v>
      </c>
      <c r="L91" s="18" t="s">
        <v>196</v>
      </c>
    </row>
    <row r="92" spans="1:12" ht="78">
      <c r="A92" s="12">
        <v>86</v>
      </c>
      <c r="B92" s="13" t="s">
        <v>193</v>
      </c>
      <c r="C92" s="14">
        <v>36000</v>
      </c>
      <c r="D92" s="14">
        <v>36000</v>
      </c>
      <c r="E92" s="15" t="s">
        <v>16</v>
      </c>
      <c r="F92" s="13" t="s">
        <v>197</v>
      </c>
      <c r="G92" s="14">
        <v>36000</v>
      </c>
      <c r="H92" s="13" t="s">
        <v>197</v>
      </c>
      <c r="I92" s="14">
        <v>36000</v>
      </c>
      <c r="J92" s="16" t="s">
        <v>18</v>
      </c>
      <c r="K92" s="17" t="s">
        <v>198</v>
      </c>
      <c r="L92" s="18" t="s">
        <v>196</v>
      </c>
    </row>
    <row r="93" spans="1:12" ht="56.25">
      <c r="A93" s="12">
        <v>87</v>
      </c>
      <c r="B93" s="13" t="s">
        <v>26</v>
      </c>
      <c r="C93" s="14">
        <v>27000</v>
      </c>
      <c r="D93" s="14">
        <v>27000</v>
      </c>
      <c r="E93" s="15" t="s">
        <v>16</v>
      </c>
      <c r="F93" s="13" t="s">
        <v>199</v>
      </c>
      <c r="G93" s="14">
        <v>27000</v>
      </c>
      <c r="H93" s="13" t="s">
        <v>199</v>
      </c>
      <c r="I93" s="14">
        <v>27000</v>
      </c>
      <c r="J93" s="16" t="s">
        <v>18</v>
      </c>
      <c r="K93" s="17" t="s">
        <v>200</v>
      </c>
      <c r="L93" s="18" t="s">
        <v>196</v>
      </c>
    </row>
    <row r="94" spans="1:12" ht="58.5">
      <c r="A94" s="12">
        <v>88</v>
      </c>
      <c r="B94" s="13" t="s">
        <v>201</v>
      </c>
      <c r="C94" s="14">
        <v>3150</v>
      </c>
      <c r="D94" s="14">
        <v>3150</v>
      </c>
      <c r="E94" s="15" t="s">
        <v>16</v>
      </c>
      <c r="F94" s="13" t="s">
        <v>202</v>
      </c>
      <c r="G94" s="14">
        <v>3150</v>
      </c>
      <c r="H94" s="13" t="s">
        <v>202</v>
      </c>
      <c r="I94" s="14">
        <v>3150</v>
      </c>
      <c r="J94" s="16" t="s">
        <v>18</v>
      </c>
      <c r="K94" s="17" t="s">
        <v>203</v>
      </c>
      <c r="L94" s="18" t="s">
        <v>196</v>
      </c>
    </row>
    <row r="95" spans="1:12" ht="156">
      <c r="A95" s="12">
        <v>89</v>
      </c>
      <c r="B95" s="13" t="s">
        <v>204</v>
      </c>
      <c r="C95" s="14">
        <v>104000</v>
      </c>
      <c r="D95" s="14">
        <v>83000</v>
      </c>
      <c r="E95" s="15" t="s">
        <v>16</v>
      </c>
      <c r="F95" s="13" t="s">
        <v>205</v>
      </c>
      <c r="G95" s="14">
        <v>83000</v>
      </c>
      <c r="H95" s="13" t="s">
        <v>205</v>
      </c>
      <c r="I95" s="14">
        <v>83000</v>
      </c>
      <c r="J95" s="16" t="s">
        <v>18</v>
      </c>
      <c r="K95" s="17" t="s">
        <v>206</v>
      </c>
      <c r="L95" s="18" t="s">
        <v>196</v>
      </c>
    </row>
    <row r="96" spans="1:12" ht="58.5">
      <c r="A96" s="12">
        <v>90</v>
      </c>
      <c r="B96" s="13" t="s">
        <v>207</v>
      </c>
      <c r="C96" s="14">
        <v>14630</v>
      </c>
      <c r="D96" s="14">
        <v>14630</v>
      </c>
      <c r="E96" s="15" t="s">
        <v>16</v>
      </c>
      <c r="F96" s="13" t="s">
        <v>208</v>
      </c>
      <c r="G96" s="14">
        <v>14630</v>
      </c>
      <c r="H96" s="13" t="s">
        <v>208</v>
      </c>
      <c r="I96" s="14">
        <v>14630</v>
      </c>
      <c r="J96" s="16" t="s">
        <v>18</v>
      </c>
      <c r="K96" s="17" t="s">
        <v>209</v>
      </c>
      <c r="L96" s="18" t="s">
        <v>196</v>
      </c>
    </row>
    <row r="97" spans="1:12" ht="58.5">
      <c r="A97" s="12">
        <v>91</v>
      </c>
      <c r="B97" s="13" t="s">
        <v>201</v>
      </c>
      <c r="C97" s="14">
        <v>5980</v>
      </c>
      <c r="D97" s="14">
        <v>5980</v>
      </c>
      <c r="E97" s="15" t="s">
        <v>16</v>
      </c>
      <c r="F97" s="13" t="s">
        <v>210</v>
      </c>
      <c r="G97" s="14">
        <v>5980</v>
      </c>
      <c r="H97" s="13" t="s">
        <v>210</v>
      </c>
      <c r="I97" s="14">
        <v>5980</v>
      </c>
      <c r="J97" s="16" t="s">
        <v>18</v>
      </c>
      <c r="K97" s="17" t="s">
        <v>211</v>
      </c>
      <c r="L97" s="18" t="s">
        <v>212</v>
      </c>
    </row>
    <row r="98" spans="1:12" ht="58.5">
      <c r="A98" s="12">
        <v>92</v>
      </c>
      <c r="B98" s="13" t="s">
        <v>207</v>
      </c>
      <c r="C98" s="14">
        <v>128659.5</v>
      </c>
      <c r="D98" s="14">
        <v>128659.5</v>
      </c>
      <c r="E98" s="15" t="s">
        <v>16</v>
      </c>
      <c r="F98" s="13" t="s">
        <v>213</v>
      </c>
      <c r="G98" s="14">
        <v>128659.5</v>
      </c>
      <c r="H98" s="13" t="s">
        <v>213</v>
      </c>
      <c r="I98" s="14">
        <v>128659.5</v>
      </c>
      <c r="J98" s="16" t="s">
        <v>18</v>
      </c>
      <c r="K98" s="17" t="s">
        <v>214</v>
      </c>
      <c r="L98" s="18" t="s">
        <v>212</v>
      </c>
    </row>
    <row r="99" spans="1:12" ht="58.5">
      <c r="A99" s="12">
        <v>93</v>
      </c>
      <c r="B99" s="13" t="s">
        <v>215</v>
      </c>
      <c r="C99" s="14">
        <v>479572.5</v>
      </c>
      <c r="D99" s="14">
        <v>479572.5</v>
      </c>
      <c r="E99" s="15" t="s">
        <v>16</v>
      </c>
      <c r="F99" s="13" t="s">
        <v>216</v>
      </c>
      <c r="G99" s="14">
        <v>479572.5</v>
      </c>
      <c r="H99" s="13" t="s">
        <v>216</v>
      </c>
      <c r="I99" s="14">
        <v>479572.5</v>
      </c>
      <c r="J99" s="16" t="s">
        <v>18</v>
      </c>
      <c r="K99" s="17" t="s">
        <v>217</v>
      </c>
      <c r="L99" s="18" t="s">
        <v>218</v>
      </c>
    </row>
    <row r="100" spans="1:12" ht="97.5">
      <c r="A100" s="12">
        <v>94</v>
      </c>
      <c r="B100" s="13" t="s">
        <v>219</v>
      </c>
      <c r="C100" s="14">
        <v>480000</v>
      </c>
      <c r="D100" s="14">
        <v>409500</v>
      </c>
      <c r="E100" s="15" t="s">
        <v>16</v>
      </c>
      <c r="F100" s="13" t="s">
        <v>205</v>
      </c>
      <c r="G100" s="14">
        <v>409500</v>
      </c>
      <c r="H100" s="13" t="s">
        <v>205</v>
      </c>
      <c r="I100" s="14">
        <v>409500</v>
      </c>
      <c r="J100" s="16" t="s">
        <v>18</v>
      </c>
      <c r="K100" s="17" t="s">
        <v>220</v>
      </c>
      <c r="L100" s="18" t="s">
        <v>218</v>
      </c>
    </row>
    <row r="101" spans="1:12" ht="58.5">
      <c r="A101" s="12">
        <v>95</v>
      </c>
      <c r="B101" s="13" t="s">
        <v>201</v>
      </c>
      <c r="C101" s="14">
        <v>4857.8</v>
      </c>
      <c r="D101" s="14">
        <v>4857.8</v>
      </c>
      <c r="E101" s="15" t="s">
        <v>16</v>
      </c>
      <c r="F101" s="13" t="s">
        <v>221</v>
      </c>
      <c r="G101" s="14">
        <v>4857.8</v>
      </c>
      <c r="H101" s="13" t="s">
        <v>221</v>
      </c>
      <c r="I101" s="14">
        <v>4857.8</v>
      </c>
      <c r="J101" s="16" t="s">
        <v>18</v>
      </c>
      <c r="K101" s="17" t="s">
        <v>222</v>
      </c>
      <c r="L101" s="18" t="s">
        <v>218</v>
      </c>
    </row>
    <row r="102" spans="1:12" ht="58.5">
      <c r="A102" s="12">
        <v>96</v>
      </c>
      <c r="B102" s="13" t="s">
        <v>201</v>
      </c>
      <c r="C102" s="14">
        <v>43335</v>
      </c>
      <c r="D102" s="14">
        <v>43335</v>
      </c>
      <c r="E102" s="15" t="s">
        <v>16</v>
      </c>
      <c r="F102" s="13" t="s">
        <v>223</v>
      </c>
      <c r="G102" s="14">
        <v>43335</v>
      </c>
      <c r="H102" s="13" t="s">
        <v>223</v>
      </c>
      <c r="I102" s="14">
        <v>43335</v>
      </c>
      <c r="J102" s="16" t="s">
        <v>18</v>
      </c>
      <c r="K102" s="17" t="s">
        <v>224</v>
      </c>
      <c r="L102" s="18" t="s">
        <v>218</v>
      </c>
    </row>
    <row r="103" spans="1:12" ht="58.5">
      <c r="A103" s="12">
        <v>97</v>
      </c>
      <c r="B103" s="13" t="s">
        <v>201</v>
      </c>
      <c r="C103" s="14">
        <v>2500</v>
      </c>
      <c r="D103" s="14">
        <v>2500</v>
      </c>
      <c r="E103" s="15" t="s">
        <v>16</v>
      </c>
      <c r="F103" s="13" t="s">
        <v>225</v>
      </c>
      <c r="G103" s="14">
        <v>2500</v>
      </c>
      <c r="H103" s="13" t="s">
        <v>225</v>
      </c>
      <c r="I103" s="14">
        <v>2500</v>
      </c>
      <c r="J103" s="16" t="s">
        <v>18</v>
      </c>
      <c r="K103" s="17" t="s">
        <v>226</v>
      </c>
      <c r="L103" s="18" t="s">
        <v>218</v>
      </c>
    </row>
    <row r="104" spans="1:12" ht="58.5">
      <c r="A104" s="12">
        <v>98</v>
      </c>
      <c r="B104" s="13" t="s">
        <v>207</v>
      </c>
      <c r="C104" s="14">
        <v>7650</v>
      </c>
      <c r="D104" s="14">
        <v>7650</v>
      </c>
      <c r="E104" s="15" t="s">
        <v>16</v>
      </c>
      <c r="F104" s="13" t="s">
        <v>227</v>
      </c>
      <c r="G104" s="14">
        <v>7650</v>
      </c>
      <c r="H104" s="13" t="s">
        <v>227</v>
      </c>
      <c r="I104" s="14">
        <v>7650</v>
      </c>
      <c r="J104" s="16" t="s">
        <v>18</v>
      </c>
      <c r="K104" s="17" t="s">
        <v>228</v>
      </c>
      <c r="L104" s="18" t="s">
        <v>218</v>
      </c>
    </row>
    <row r="105" spans="1:12" ht="58.5">
      <c r="A105" s="12">
        <v>99</v>
      </c>
      <c r="B105" s="13" t="s">
        <v>215</v>
      </c>
      <c r="C105" s="14">
        <v>494580</v>
      </c>
      <c r="D105" s="14">
        <v>494580</v>
      </c>
      <c r="E105" s="15" t="s">
        <v>16</v>
      </c>
      <c r="F105" s="13" t="s">
        <v>229</v>
      </c>
      <c r="G105" s="14">
        <v>494580</v>
      </c>
      <c r="H105" s="13" t="s">
        <v>229</v>
      </c>
      <c r="I105" s="14">
        <v>494580</v>
      </c>
      <c r="J105" s="16" t="s">
        <v>18</v>
      </c>
      <c r="K105" s="17" t="s">
        <v>230</v>
      </c>
      <c r="L105" s="18" t="s">
        <v>218</v>
      </c>
    </row>
    <row r="106" spans="1:12" ht="58.5">
      <c r="A106" s="12">
        <v>100</v>
      </c>
      <c r="B106" s="13" t="s">
        <v>215</v>
      </c>
      <c r="C106" s="14">
        <v>500000</v>
      </c>
      <c r="D106" s="14">
        <v>500000</v>
      </c>
      <c r="E106" s="15" t="s">
        <v>16</v>
      </c>
      <c r="F106" s="13" t="s">
        <v>216</v>
      </c>
      <c r="G106" s="14">
        <v>500000</v>
      </c>
      <c r="H106" s="13" t="s">
        <v>216</v>
      </c>
      <c r="I106" s="14">
        <v>500000</v>
      </c>
      <c r="J106" s="16" t="s">
        <v>18</v>
      </c>
      <c r="K106" s="17" t="s">
        <v>231</v>
      </c>
      <c r="L106" s="18" t="s">
        <v>232</v>
      </c>
    </row>
    <row r="107" spans="1:12" ht="58.5">
      <c r="A107" s="12">
        <v>101</v>
      </c>
      <c r="B107" s="13" t="s">
        <v>207</v>
      </c>
      <c r="C107" s="14">
        <v>540</v>
      </c>
      <c r="D107" s="14">
        <v>540</v>
      </c>
      <c r="E107" s="15" t="s">
        <v>16</v>
      </c>
      <c r="F107" s="13" t="s">
        <v>233</v>
      </c>
      <c r="G107" s="14">
        <v>540</v>
      </c>
      <c r="H107" s="13" t="s">
        <v>233</v>
      </c>
      <c r="I107" s="14">
        <v>540</v>
      </c>
      <c r="J107" s="16" t="s">
        <v>18</v>
      </c>
      <c r="K107" s="17" t="s">
        <v>234</v>
      </c>
      <c r="L107" s="18" t="s">
        <v>232</v>
      </c>
    </row>
    <row r="108" spans="1:12" ht="58.5">
      <c r="A108" s="12">
        <v>102</v>
      </c>
      <c r="B108" s="13" t="s">
        <v>201</v>
      </c>
      <c r="C108" s="14">
        <v>3550</v>
      </c>
      <c r="D108" s="14">
        <v>3550</v>
      </c>
      <c r="E108" s="15" t="s">
        <v>16</v>
      </c>
      <c r="F108" s="13" t="s">
        <v>202</v>
      </c>
      <c r="G108" s="14">
        <v>3550</v>
      </c>
      <c r="H108" s="13" t="s">
        <v>202</v>
      </c>
      <c r="I108" s="14">
        <v>3550</v>
      </c>
      <c r="J108" s="16" t="s">
        <v>18</v>
      </c>
      <c r="K108" s="17" t="s">
        <v>235</v>
      </c>
      <c r="L108" s="18" t="s">
        <v>232</v>
      </c>
    </row>
    <row r="109" spans="1:12" ht="58.5">
      <c r="A109" s="12">
        <v>103</v>
      </c>
      <c r="B109" s="13" t="s">
        <v>207</v>
      </c>
      <c r="C109" s="14">
        <v>8000</v>
      </c>
      <c r="D109" s="14">
        <v>8000</v>
      </c>
      <c r="E109" s="15" t="s">
        <v>16</v>
      </c>
      <c r="F109" s="13" t="s">
        <v>236</v>
      </c>
      <c r="G109" s="14">
        <v>8000</v>
      </c>
      <c r="H109" s="13" t="s">
        <v>236</v>
      </c>
      <c r="I109" s="14">
        <v>8000</v>
      </c>
      <c r="J109" s="16" t="s">
        <v>18</v>
      </c>
      <c r="K109" s="17" t="s">
        <v>237</v>
      </c>
      <c r="L109" s="18" t="s">
        <v>232</v>
      </c>
    </row>
    <row r="110" spans="1:12" ht="58.5">
      <c r="A110" s="12">
        <v>104</v>
      </c>
      <c r="B110" s="13" t="s">
        <v>215</v>
      </c>
      <c r="C110" s="14">
        <v>470865</v>
      </c>
      <c r="D110" s="14">
        <v>470865</v>
      </c>
      <c r="E110" s="15" t="s">
        <v>16</v>
      </c>
      <c r="F110" s="13" t="s">
        <v>229</v>
      </c>
      <c r="G110" s="14">
        <v>470865</v>
      </c>
      <c r="H110" s="13" t="s">
        <v>229</v>
      </c>
      <c r="I110" s="14">
        <v>470865</v>
      </c>
      <c r="J110" s="16" t="s">
        <v>18</v>
      </c>
      <c r="K110" s="17" t="s">
        <v>238</v>
      </c>
      <c r="L110" s="18" t="s">
        <v>232</v>
      </c>
    </row>
    <row r="111" spans="1:12" ht="117">
      <c r="A111" s="12">
        <v>105</v>
      </c>
      <c r="B111" s="13" t="s">
        <v>239</v>
      </c>
      <c r="C111" s="14">
        <v>210000</v>
      </c>
      <c r="D111" s="14">
        <v>182000</v>
      </c>
      <c r="E111" s="15" t="s">
        <v>16</v>
      </c>
      <c r="F111" s="13" t="s">
        <v>205</v>
      </c>
      <c r="G111" s="14">
        <v>182000</v>
      </c>
      <c r="H111" s="13" t="s">
        <v>205</v>
      </c>
      <c r="I111" s="14">
        <v>182000</v>
      </c>
      <c r="J111" s="16" t="s">
        <v>18</v>
      </c>
      <c r="K111" s="17" t="s">
        <v>240</v>
      </c>
      <c r="L111" s="18" t="s">
        <v>232</v>
      </c>
    </row>
    <row r="112" spans="1:12" ht="58.5">
      <c r="A112" s="12">
        <v>106</v>
      </c>
      <c r="B112" s="13" t="s">
        <v>201</v>
      </c>
      <c r="C112" s="14">
        <v>3350</v>
      </c>
      <c r="D112" s="14">
        <v>3350</v>
      </c>
      <c r="E112" s="15" t="s">
        <v>16</v>
      </c>
      <c r="F112" s="13" t="s">
        <v>241</v>
      </c>
      <c r="G112" s="14">
        <v>3350</v>
      </c>
      <c r="H112" s="13" t="s">
        <v>241</v>
      </c>
      <c r="I112" s="14">
        <v>3350</v>
      </c>
      <c r="J112" s="16" t="s">
        <v>18</v>
      </c>
      <c r="K112" s="17" t="s">
        <v>242</v>
      </c>
      <c r="L112" s="18" t="s">
        <v>232</v>
      </c>
    </row>
    <row r="113" spans="1:12" ht="58.5">
      <c r="A113" s="12">
        <v>107</v>
      </c>
      <c r="B113" s="13" t="s">
        <v>201</v>
      </c>
      <c r="C113" s="14">
        <v>600</v>
      </c>
      <c r="D113" s="14">
        <v>600</v>
      </c>
      <c r="E113" s="15" t="s">
        <v>16</v>
      </c>
      <c r="F113" s="13" t="s">
        <v>241</v>
      </c>
      <c r="G113" s="14">
        <v>600</v>
      </c>
      <c r="H113" s="13" t="s">
        <v>241</v>
      </c>
      <c r="I113" s="14">
        <v>600</v>
      </c>
      <c r="J113" s="16" t="s">
        <v>18</v>
      </c>
      <c r="K113" s="17" t="s">
        <v>243</v>
      </c>
      <c r="L113" s="18" t="s">
        <v>232</v>
      </c>
    </row>
    <row r="114" spans="1:12" ht="58.5">
      <c r="A114" s="12">
        <v>108</v>
      </c>
      <c r="B114" s="13" t="s">
        <v>244</v>
      </c>
      <c r="C114" s="14">
        <v>17685</v>
      </c>
      <c r="D114" s="14">
        <v>17685</v>
      </c>
      <c r="E114" s="15" t="s">
        <v>16</v>
      </c>
      <c r="F114" s="13" t="s">
        <v>233</v>
      </c>
      <c r="G114" s="14">
        <v>17685</v>
      </c>
      <c r="H114" s="13" t="s">
        <v>233</v>
      </c>
      <c r="I114" s="14">
        <v>17685</v>
      </c>
      <c r="J114" s="16" t="s">
        <v>18</v>
      </c>
      <c r="K114" s="17" t="s">
        <v>245</v>
      </c>
      <c r="L114" s="18" t="s">
        <v>232</v>
      </c>
    </row>
    <row r="115" spans="1:12" ht="58.5">
      <c r="A115" s="12">
        <v>109</v>
      </c>
      <c r="B115" s="13" t="s">
        <v>244</v>
      </c>
      <c r="C115" s="14">
        <v>25000</v>
      </c>
      <c r="D115" s="14">
        <v>25000</v>
      </c>
      <c r="E115" s="15" t="s">
        <v>16</v>
      </c>
      <c r="F115" s="13" t="s">
        <v>233</v>
      </c>
      <c r="G115" s="14">
        <v>25000</v>
      </c>
      <c r="H115" s="13" t="s">
        <v>233</v>
      </c>
      <c r="I115" s="14">
        <v>25000</v>
      </c>
      <c r="J115" s="16" t="s">
        <v>18</v>
      </c>
      <c r="K115" s="17" t="s">
        <v>246</v>
      </c>
      <c r="L115" s="18" t="s">
        <v>232</v>
      </c>
    </row>
    <row r="116" spans="1:12" ht="58.5">
      <c r="A116" s="12">
        <v>110</v>
      </c>
      <c r="B116" s="13" t="s">
        <v>247</v>
      </c>
      <c r="C116" s="14">
        <v>83800</v>
      </c>
      <c r="D116" s="14">
        <v>83800</v>
      </c>
      <c r="E116" s="15" t="s">
        <v>16</v>
      </c>
      <c r="F116" s="13" t="s">
        <v>248</v>
      </c>
      <c r="G116" s="14">
        <v>83800</v>
      </c>
      <c r="H116" s="13" t="s">
        <v>248</v>
      </c>
      <c r="I116" s="14">
        <v>83800</v>
      </c>
      <c r="J116" s="16" t="s">
        <v>18</v>
      </c>
      <c r="K116" s="17" t="s">
        <v>249</v>
      </c>
      <c r="L116" s="18" t="s">
        <v>232</v>
      </c>
    </row>
    <row r="117" spans="1:12" ht="156">
      <c r="A117" s="12">
        <v>111</v>
      </c>
      <c r="B117" s="13" t="s">
        <v>250</v>
      </c>
      <c r="C117" s="14">
        <v>267000</v>
      </c>
      <c r="D117" s="14">
        <v>219000</v>
      </c>
      <c r="E117" s="15" t="s">
        <v>16</v>
      </c>
      <c r="F117" s="13" t="s">
        <v>205</v>
      </c>
      <c r="G117" s="14">
        <v>219000</v>
      </c>
      <c r="H117" s="13" t="s">
        <v>205</v>
      </c>
      <c r="I117" s="14">
        <v>219000</v>
      </c>
      <c r="J117" s="16" t="s">
        <v>18</v>
      </c>
      <c r="K117" s="17" t="s">
        <v>251</v>
      </c>
      <c r="L117" s="18" t="s">
        <v>232</v>
      </c>
    </row>
    <row r="118" spans="1:12" ht="58.5">
      <c r="A118" s="12">
        <v>112</v>
      </c>
      <c r="B118" s="13" t="s">
        <v>207</v>
      </c>
      <c r="C118" s="14">
        <v>30000</v>
      </c>
      <c r="D118" s="14">
        <v>30000</v>
      </c>
      <c r="E118" s="15" t="s">
        <v>16</v>
      </c>
      <c r="F118" s="13" t="s">
        <v>252</v>
      </c>
      <c r="G118" s="14">
        <v>30000</v>
      </c>
      <c r="H118" s="13" t="s">
        <v>252</v>
      </c>
      <c r="I118" s="14">
        <v>30000</v>
      </c>
      <c r="J118" s="16" t="s">
        <v>18</v>
      </c>
      <c r="K118" s="17" t="s">
        <v>253</v>
      </c>
      <c r="L118" s="18" t="s">
        <v>232</v>
      </c>
    </row>
    <row r="119" spans="1:12" ht="136.5">
      <c r="A119" s="12">
        <v>113</v>
      </c>
      <c r="B119" s="13" t="s">
        <v>254</v>
      </c>
      <c r="C119" s="14">
        <v>60000</v>
      </c>
      <c r="D119" s="14">
        <v>43100</v>
      </c>
      <c r="E119" s="15" t="s">
        <v>16</v>
      </c>
      <c r="F119" s="13" t="s">
        <v>205</v>
      </c>
      <c r="G119" s="14">
        <v>43100</v>
      </c>
      <c r="H119" s="13" t="s">
        <v>205</v>
      </c>
      <c r="I119" s="14">
        <v>43100</v>
      </c>
      <c r="J119" s="16" t="s">
        <v>18</v>
      </c>
      <c r="K119" s="17" t="s">
        <v>255</v>
      </c>
      <c r="L119" s="18" t="s">
        <v>232</v>
      </c>
    </row>
    <row r="120" spans="1:12" ht="58.5">
      <c r="A120" s="12">
        <v>114</v>
      </c>
      <c r="B120" s="13" t="s">
        <v>207</v>
      </c>
      <c r="C120" s="14">
        <v>13200</v>
      </c>
      <c r="D120" s="14">
        <v>13200</v>
      </c>
      <c r="E120" s="15" t="s">
        <v>16</v>
      </c>
      <c r="F120" s="13" t="s">
        <v>256</v>
      </c>
      <c r="G120" s="14">
        <v>13200</v>
      </c>
      <c r="H120" s="13" t="s">
        <v>256</v>
      </c>
      <c r="I120" s="14">
        <v>13200</v>
      </c>
      <c r="J120" s="16" t="s">
        <v>18</v>
      </c>
      <c r="K120" s="17" t="s">
        <v>257</v>
      </c>
      <c r="L120" s="18" t="s">
        <v>232</v>
      </c>
    </row>
    <row r="121" spans="1:12" ht="156">
      <c r="A121" s="12">
        <v>115</v>
      </c>
      <c r="B121" s="13" t="s">
        <v>258</v>
      </c>
      <c r="C121" s="14">
        <v>987000</v>
      </c>
      <c r="D121" s="14">
        <v>987000</v>
      </c>
      <c r="E121" s="19" t="s">
        <v>259</v>
      </c>
      <c r="F121" s="13" t="s">
        <v>260</v>
      </c>
      <c r="G121" s="14">
        <v>987000</v>
      </c>
      <c r="H121" s="13" t="s">
        <v>260</v>
      </c>
      <c r="I121" s="14">
        <v>987000</v>
      </c>
      <c r="J121" s="16" t="s">
        <v>18</v>
      </c>
      <c r="K121" s="17" t="s">
        <v>261</v>
      </c>
      <c r="L121" s="18" t="s">
        <v>262</v>
      </c>
    </row>
    <row r="122" spans="1:12" ht="58.5">
      <c r="A122" s="12">
        <v>116</v>
      </c>
      <c r="B122" s="13" t="s">
        <v>207</v>
      </c>
      <c r="C122" s="14">
        <v>7500</v>
      </c>
      <c r="D122" s="14">
        <v>7500</v>
      </c>
      <c r="E122" s="19" t="s">
        <v>16</v>
      </c>
      <c r="F122" s="13" t="s">
        <v>263</v>
      </c>
      <c r="G122" s="14">
        <v>7500</v>
      </c>
      <c r="H122" s="13" t="s">
        <v>263</v>
      </c>
      <c r="I122" s="14">
        <v>7500</v>
      </c>
      <c r="J122" s="16" t="s">
        <v>18</v>
      </c>
      <c r="K122" s="17" t="s">
        <v>264</v>
      </c>
      <c r="L122" s="18" t="s">
        <v>262</v>
      </c>
    </row>
    <row r="123" spans="1:12" ht="156">
      <c r="A123" s="12">
        <v>117</v>
      </c>
      <c r="B123" s="13" t="s">
        <v>265</v>
      </c>
      <c r="C123" s="14">
        <v>70400</v>
      </c>
      <c r="D123" s="14">
        <v>55000</v>
      </c>
      <c r="E123" s="19" t="s">
        <v>16</v>
      </c>
      <c r="F123" s="13" t="s">
        <v>205</v>
      </c>
      <c r="G123" s="14">
        <v>55000</v>
      </c>
      <c r="H123" s="13" t="s">
        <v>205</v>
      </c>
      <c r="I123" s="14">
        <v>55000</v>
      </c>
      <c r="J123" s="16" t="s">
        <v>18</v>
      </c>
      <c r="K123" s="17" t="s">
        <v>266</v>
      </c>
      <c r="L123" s="18" t="s">
        <v>262</v>
      </c>
    </row>
    <row r="124" spans="1:12" ht="156">
      <c r="A124" s="12">
        <v>118</v>
      </c>
      <c r="B124" s="13" t="s">
        <v>267</v>
      </c>
      <c r="C124" s="14">
        <v>330000</v>
      </c>
      <c r="D124" s="14">
        <v>238000</v>
      </c>
      <c r="E124" s="19" t="s">
        <v>16</v>
      </c>
      <c r="F124" s="13" t="s">
        <v>205</v>
      </c>
      <c r="G124" s="14">
        <v>238000</v>
      </c>
      <c r="H124" s="13" t="s">
        <v>205</v>
      </c>
      <c r="I124" s="14">
        <v>238000</v>
      </c>
      <c r="J124" s="16" t="s">
        <v>18</v>
      </c>
      <c r="K124" s="17" t="s">
        <v>268</v>
      </c>
      <c r="L124" s="18" t="s">
        <v>262</v>
      </c>
    </row>
    <row r="125" spans="1:12" ht="58.5">
      <c r="A125" s="12">
        <v>119</v>
      </c>
      <c r="B125" s="13" t="s">
        <v>215</v>
      </c>
      <c r="C125" s="14">
        <v>394222.5</v>
      </c>
      <c r="D125" s="14">
        <v>394222.5</v>
      </c>
      <c r="E125" s="19" t="s">
        <v>16</v>
      </c>
      <c r="F125" s="13" t="s">
        <v>216</v>
      </c>
      <c r="G125" s="14">
        <v>394222.5</v>
      </c>
      <c r="H125" s="13" t="s">
        <v>216</v>
      </c>
      <c r="I125" s="14">
        <v>394222.5</v>
      </c>
      <c r="J125" s="16" t="s">
        <v>18</v>
      </c>
      <c r="K125" s="17" t="s">
        <v>269</v>
      </c>
      <c r="L125" s="18" t="s">
        <v>262</v>
      </c>
    </row>
    <row r="126" spans="1:12" ht="136.5">
      <c r="A126" s="12">
        <v>120</v>
      </c>
      <c r="B126" s="13" t="s">
        <v>270</v>
      </c>
      <c r="C126" s="14">
        <v>70000</v>
      </c>
      <c r="D126" s="14">
        <v>52400</v>
      </c>
      <c r="E126" s="19" t="s">
        <v>16</v>
      </c>
      <c r="F126" s="13" t="s">
        <v>205</v>
      </c>
      <c r="G126" s="14">
        <v>52400</v>
      </c>
      <c r="H126" s="13" t="s">
        <v>205</v>
      </c>
      <c r="I126" s="14">
        <v>52400</v>
      </c>
      <c r="J126" s="16" t="s">
        <v>18</v>
      </c>
      <c r="K126" s="17" t="s">
        <v>271</v>
      </c>
      <c r="L126" s="18" t="s">
        <v>262</v>
      </c>
    </row>
    <row r="127" spans="1:12" ht="58.5">
      <c r="A127" s="12">
        <v>121</v>
      </c>
      <c r="B127" s="13" t="s">
        <v>215</v>
      </c>
      <c r="C127" s="14">
        <v>390465</v>
      </c>
      <c r="D127" s="14">
        <v>390465</v>
      </c>
      <c r="E127" s="19" t="s">
        <v>16</v>
      </c>
      <c r="F127" s="13" t="s">
        <v>229</v>
      </c>
      <c r="G127" s="14">
        <v>390465</v>
      </c>
      <c r="H127" s="13" t="s">
        <v>229</v>
      </c>
      <c r="I127" s="14">
        <v>390465</v>
      </c>
      <c r="J127" s="16" t="s">
        <v>18</v>
      </c>
      <c r="K127" s="17" t="s">
        <v>272</v>
      </c>
      <c r="L127" s="18" t="s">
        <v>262</v>
      </c>
    </row>
    <row r="128" spans="1:12" ht="117">
      <c r="A128" s="12">
        <v>122</v>
      </c>
      <c r="B128" s="13" t="s">
        <v>273</v>
      </c>
      <c r="C128" s="14">
        <v>65000</v>
      </c>
      <c r="D128" s="14">
        <v>49500</v>
      </c>
      <c r="E128" s="19" t="s">
        <v>16</v>
      </c>
      <c r="F128" s="13" t="s">
        <v>205</v>
      </c>
      <c r="G128" s="14">
        <v>49500</v>
      </c>
      <c r="H128" s="13" t="s">
        <v>205</v>
      </c>
      <c r="I128" s="14">
        <v>49500</v>
      </c>
      <c r="J128" s="16" t="s">
        <v>18</v>
      </c>
      <c r="K128" s="17" t="s">
        <v>274</v>
      </c>
      <c r="L128" s="18" t="s">
        <v>275</v>
      </c>
    </row>
    <row r="129" spans="1:12" ht="58.5">
      <c r="A129" s="12">
        <v>123</v>
      </c>
      <c r="B129" s="13" t="s">
        <v>276</v>
      </c>
      <c r="C129" s="14">
        <v>5000</v>
      </c>
      <c r="D129" s="14">
        <v>5000</v>
      </c>
      <c r="E129" s="19" t="s">
        <v>16</v>
      </c>
      <c r="F129" s="13" t="s">
        <v>277</v>
      </c>
      <c r="G129" s="14">
        <v>5000</v>
      </c>
      <c r="H129" s="13" t="s">
        <v>277</v>
      </c>
      <c r="I129" s="14">
        <v>5000</v>
      </c>
      <c r="J129" s="16" t="s">
        <v>18</v>
      </c>
      <c r="K129" s="17" t="s">
        <v>278</v>
      </c>
      <c r="L129" s="18" t="s">
        <v>275</v>
      </c>
    </row>
    <row r="130" spans="1:12" ht="58.5">
      <c r="A130" s="12">
        <v>124</v>
      </c>
      <c r="B130" s="13" t="s">
        <v>207</v>
      </c>
      <c r="C130" s="14">
        <v>43800</v>
      </c>
      <c r="D130" s="14">
        <v>43800</v>
      </c>
      <c r="E130" s="19" t="s">
        <v>16</v>
      </c>
      <c r="F130" s="13" t="s">
        <v>241</v>
      </c>
      <c r="G130" s="14">
        <v>43800</v>
      </c>
      <c r="H130" s="13" t="s">
        <v>241</v>
      </c>
      <c r="I130" s="14">
        <v>43800</v>
      </c>
      <c r="J130" s="16" t="s">
        <v>18</v>
      </c>
      <c r="K130" s="17" t="s">
        <v>279</v>
      </c>
      <c r="L130" s="18" t="s">
        <v>280</v>
      </c>
    </row>
    <row r="131" spans="1:12" ht="58.5">
      <c r="A131" s="12">
        <v>125</v>
      </c>
      <c r="B131" s="13" t="s">
        <v>207</v>
      </c>
      <c r="C131" s="14">
        <v>131400</v>
      </c>
      <c r="D131" s="14">
        <v>131400</v>
      </c>
      <c r="E131" s="19" t="s">
        <v>16</v>
      </c>
      <c r="F131" s="13" t="s">
        <v>241</v>
      </c>
      <c r="G131" s="14">
        <v>131400</v>
      </c>
      <c r="H131" s="13" t="s">
        <v>241</v>
      </c>
      <c r="I131" s="14">
        <v>131400</v>
      </c>
      <c r="J131" s="16" t="s">
        <v>18</v>
      </c>
      <c r="K131" s="17" t="s">
        <v>281</v>
      </c>
      <c r="L131" s="18" t="s">
        <v>280</v>
      </c>
    </row>
    <row r="132" spans="1:12" ht="58.5">
      <c r="A132" s="12">
        <v>126</v>
      </c>
      <c r="B132" s="13" t="s">
        <v>207</v>
      </c>
      <c r="C132" s="14">
        <v>164400</v>
      </c>
      <c r="D132" s="14">
        <v>164400</v>
      </c>
      <c r="E132" s="19" t="s">
        <v>16</v>
      </c>
      <c r="F132" s="13" t="s">
        <v>241</v>
      </c>
      <c r="G132" s="14">
        <v>164400</v>
      </c>
      <c r="H132" s="13" t="s">
        <v>241</v>
      </c>
      <c r="I132" s="14">
        <v>164400</v>
      </c>
      <c r="J132" s="16" t="s">
        <v>18</v>
      </c>
      <c r="K132" s="17" t="s">
        <v>282</v>
      </c>
      <c r="L132" s="18" t="s">
        <v>280</v>
      </c>
    </row>
    <row r="133" spans="1:12" ht="58.5">
      <c r="A133" s="12">
        <v>127</v>
      </c>
      <c r="B133" s="13" t="s">
        <v>207</v>
      </c>
      <c r="C133" s="14">
        <v>87600</v>
      </c>
      <c r="D133" s="14">
        <v>87600</v>
      </c>
      <c r="E133" s="19" t="s">
        <v>16</v>
      </c>
      <c r="F133" s="13" t="s">
        <v>241</v>
      </c>
      <c r="G133" s="14">
        <v>87600</v>
      </c>
      <c r="H133" s="13" t="s">
        <v>241</v>
      </c>
      <c r="I133" s="14">
        <v>87600</v>
      </c>
      <c r="J133" s="16" t="s">
        <v>18</v>
      </c>
      <c r="K133" s="17" t="s">
        <v>283</v>
      </c>
      <c r="L133" s="18" t="s">
        <v>280</v>
      </c>
    </row>
    <row r="134" spans="1:12" ht="58.5">
      <c r="A134" s="12">
        <v>128</v>
      </c>
      <c r="B134" s="13" t="s">
        <v>207</v>
      </c>
      <c r="C134" s="14">
        <v>43800</v>
      </c>
      <c r="D134" s="14">
        <v>43800</v>
      </c>
      <c r="E134" s="19" t="s">
        <v>16</v>
      </c>
      <c r="F134" s="13" t="s">
        <v>241</v>
      </c>
      <c r="G134" s="14">
        <v>43800</v>
      </c>
      <c r="H134" s="13" t="s">
        <v>241</v>
      </c>
      <c r="I134" s="14">
        <v>43800</v>
      </c>
      <c r="J134" s="16" t="s">
        <v>18</v>
      </c>
      <c r="K134" s="17" t="s">
        <v>284</v>
      </c>
      <c r="L134" s="18" t="s">
        <v>285</v>
      </c>
    </row>
    <row r="135" spans="1:12" ht="58.5">
      <c r="A135" s="12">
        <v>129</v>
      </c>
      <c r="B135" s="13" t="s">
        <v>286</v>
      </c>
      <c r="C135" s="14">
        <v>46748.3</v>
      </c>
      <c r="D135" s="14">
        <v>46748.3</v>
      </c>
      <c r="E135" s="19" t="s">
        <v>16</v>
      </c>
      <c r="F135" s="13" t="s">
        <v>287</v>
      </c>
      <c r="G135" s="14">
        <v>46748.3</v>
      </c>
      <c r="H135" s="13" t="s">
        <v>287</v>
      </c>
      <c r="I135" s="14">
        <v>46748.3</v>
      </c>
      <c r="J135" s="16" t="s">
        <v>18</v>
      </c>
      <c r="K135" s="17" t="s">
        <v>288</v>
      </c>
      <c r="L135" s="18" t="s">
        <v>285</v>
      </c>
    </row>
    <row r="136" spans="1:12" ht="58.5">
      <c r="A136" s="12">
        <v>130</v>
      </c>
      <c r="B136" s="13" t="s">
        <v>289</v>
      </c>
      <c r="C136" s="14">
        <v>8492.59</v>
      </c>
      <c r="D136" s="14">
        <v>8492.59</v>
      </c>
      <c r="E136" s="19" t="s">
        <v>16</v>
      </c>
      <c r="F136" s="13" t="s">
        <v>287</v>
      </c>
      <c r="G136" s="14">
        <v>8492.59</v>
      </c>
      <c r="H136" s="13" t="s">
        <v>287</v>
      </c>
      <c r="I136" s="14">
        <v>8492.59</v>
      </c>
      <c r="J136" s="16" t="s">
        <v>18</v>
      </c>
      <c r="K136" s="17" t="s">
        <v>290</v>
      </c>
      <c r="L136" s="18" t="s">
        <v>285</v>
      </c>
    </row>
    <row r="137" spans="1:12" ht="78">
      <c r="A137" s="12">
        <v>131</v>
      </c>
      <c r="B137" s="13" t="s">
        <v>291</v>
      </c>
      <c r="C137" s="14">
        <v>8000</v>
      </c>
      <c r="D137" s="14">
        <v>8000</v>
      </c>
      <c r="E137" s="19" t="s">
        <v>16</v>
      </c>
      <c r="F137" s="13" t="s">
        <v>292</v>
      </c>
      <c r="G137" s="14">
        <v>8000</v>
      </c>
      <c r="H137" s="13" t="s">
        <v>292</v>
      </c>
      <c r="I137" s="14">
        <v>8000</v>
      </c>
      <c r="J137" s="16" t="s">
        <v>18</v>
      </c>
      <c r="K137" s="17" t="s">
        <v>293</v>
      </c>
      <c r="L137" s="18" t="s">
        <v>285</v>
      </c>
    </row>
    <row r="138" spans="1:12" ht="58.5">
      <c r="A138" s="12">
        <v>132</v>
      </c>
      <c r="B138" s="13" t="s">
        <v>294</v>
      </c>
      <c r="C138" s="14">
        <v>24000</v>
      </c>
      <c r="D138" s="14">
        <v>24000</v>
      </c>
      <c r="E138" s="19" t="s">
        <v>16</v>
      </c>
      <c r="F138" s="13" t="s">
        <v>295</v>
      </c>
      <c r="G138" s="14">
        <v>24000</v>
      </c>
      <c r="H138" s="13" t="s">
        <v>295</v>
      </c>
      <c r="I138" s="14">
        <v>24000</v>
      </c>
      <c r="J138" s="16" t="s">
        <v>18</v>
      </c>
      <c r="K138" s="17" t="s">
        <v>296</v>
      </c>
      <c r="L138" s="18" t="s">
        <v>297</v>
      </c>
    </row>
    <row r="139" spans="1:12" ht="58.5">
      <c r="A139" s="12">
        <v>133</v>
      </c>
      <c r="B139" s="13" t="s">
        <v>298</v>
      </c>
      <c r="C139" s="14">
        <v>4500</v>
      </c>
      <c r="D139" s="14">
        <v>4500</v>
      </c>
      <c r="E139" s="19" t="s">
        <v>16</v>
      </c>
      <c r="F139" s="13" t="s">
        <v>299</v>
      </c>
      <c r="G139" s="14">
        <v>4500</v>
      </c>
      <c r="H139" s="13" t="s">
        <v>299</v>
      </c>
      <c r="I139" s="14">
        <v>4500</v>
      </c>
      <c r="J139" s="16" t="s">
        <v>18</v>
      </c>
      <c r="K139" s="17" t="s">
        <v>300</v>
      </c>
      <c r="L139" s="18" t="s">
        <v>297</v>
      </c>
    </row>
    <row r="140" spans="1:12" ht="58.5">
      <c r="A140" s="12">
        <v>134</v>
      </c>
      <c r="B140" s="13" t="s">
        <v>301</v>
      </c>
      <c r="C140" s="14">
        <v>2900</v>
      </c>
      <c r="D140" s="14">
        <v>2900</v>
      </c>
      <c r="E140" s="19" t="s">
        <v>16</v>
      </c>
      <c r="F140" s="13" t="s">
        <v>241</v>
      </c>
      <c r="G140" s="14">
        <v>2900</v>
      </c>
      <c r="H140" s="13" t="s">
        <v>241</v>
      </c>
      <c r="I140" s="14">
        <v>2900</v>
      </c>
      <c r="J140" s="16" t="s">
        <v>18</v>
      </c>
      <c r="K140" s="17" t="s">
        <v>302</v>
      </c>
      <c r="L140" s="18" t="s">
        <v>297</v>
      </c>
    </row>
    <row r="141" spans="1:12" ht="58.5">
      <c r="A141" s="12">
        <v>135</v>
      </c>
      <c r="B141" s="13" t="s">
        <v>303</v>
      </c>
      <c r="C141" s="14">
        <v>23120</v>
      </c>
      <c r="D141" s="14">
        <v>23120</v>
      </c>
      <c r="E141" s="19" t="s">
        <v>16</v>
      </c>
      <c r="F141" s="13" t="s">
        <v>241</v>
      </c>
      <c r="G141" s="14">
        <v>23120</v>
      </c>
      <c r="H141" s="13" t="s">
        <v>241</v>
      </c>
      <c r="I141" s="14">
        <v>23120</v>
      </c>
      <c r="J141" s="16" t="s">
        <v>18</v>
      </c>
      <c r="K141" s="17" t="s">
        <v>304</v>
      </c>
      <c r="L141" s="18" t="s">
        <v>297</v>
      </c>
    </row>
    <row r="142" spans="1:12" ht="58.5">
      <c r="A142" s="12">
        <v>136</v>
      </c>
      <c r="B142" s="13" t="s">
        <v>298</v>
      </c>
      <c r="C142" s="14">
        <v>89470</v>
      </c>
      <c r="D142" s="14">
        <v>89470</v>
      </c>
      <c r="E142" s="19" t="s">
        <v>16</v>
      </c>
      <c r="F142" s="13" t="s">
        <v>241</v>
      </c>
      <c r="G142" s="14">
        <v>89470</v>
      </c>
      <c r="H142" s="13" t="s">
        <v>241</v>
      </c>
      <c r="I142" s="14">
        <v>89470</v>
      </c>
      <c r="J142" s="16" t="s">
        <v>18</v>
      </c>
      <c r="K142" s="17" t="s">
        <v>305</v>
      </c>
      <c r="L142" s="18" t="s">
        <v>297</v>
      </c>
    </row>
    <row r="143" spans="1:12" ht="58.5">
      <c r="A143" s="12">
        <v>137</v>
      </c>
      <c r="B143" s="13" t="s">
        <v>306</v>
      </c>
      <c r="C143" s="14">
        <v>15000</v>
      </c>
      <c r="D143" s="14">
        <v>15000</v>
      </c>
      <c r="E143" s="19" t="s">
        <v>16</v>
      </c>
      <c r="F143" s="13" t="s">
        <v>307</v>
      </c>
      <c r="G143" s="14">
        <v>15000</v>
      </c>
      <c r="H143" s="13" t="s">
        <v>307</v>
      </c>
      <c r="I143" s="14">
        <v>15000</v>
      </c>
      <c r="J143" s="16" t="s">
        <v>18</v>
      </c>
      <c r="K143" s="17" t="s">
        <v>308</v>
      </c>
      <c r="L143" s="18" t="s">
        <v>297</v>
      </c>
    </row>
    <row r="144" spans="1:12" ht="58.5">
      <c r="A144" s="12">
        <v>138</v>
      </c>
      <c r="B144" s="13" t="s">
        <v>309</v>
      </c>
      <c r="C144" s="14">
        <v>163400</v>
      </c>
      <c r="D144" s="14">
        <v>163400</v>
      </c>
      <c r="E144" s="19" t="s">
        <v>16</v>
      </c>
      <c r="F144" s="13" t="s">
        <v>310</v>
      </c>
      <c r="G144" s="14">
        <v>163400</v>
      </c>
      <c r="H144" s="13" t="s">
        <v>310</v>
      </c>
      <c r="I144" s="14">
        <v>163400</v>
      </c>
      <c r="J144" s="16" t="s">
        <v>18</v>
      </c>
      <c r="K144" s="17" t="s">
        <v>311</v>
      </c>
      <c r="L144" s="18" t="s">
        <v>312</v>
      </c>
    </row>
    <row r="145" spans="1:14" ht="58.5">
      <c r="A145" s="12">
        <v>139</v>
      </c>
      <c r="B145" s="13" t="s">
        <v>289</v>
      </c>
      <c r="C145" s="14">
        <v>51836.15</v>
      </c>
      <c r="D145" s="14">
        <v>51836.15</v>
      </c>
      <c r="E145" s="19" t="s">
        <v>16</v>
      </c>
      <c r="F145" s="13" t="s">
        <v>287</v>
      </c>
      <c r="G145" s="14">
        <v>51836.15</v>
      </c>
      <c r="H145" s="13" t="s">
        <v>287</v>
      </c>
      <c r="I145" s="14">
        <v>51836.15</v>
      </c>
      <c r="J145" s="16" t="s">
        <v>18</v>
      </c>
      <c r="K145" s="17" t="s">
        <v>313</v>
      </c>
      <c r="L145" s="18" t="s">
        <v>312</v>
      </c>
    </row>
    <row r="146" spans="1:14" ht="58.5">
      <c r="A146" s="12">
        <v>140</v>
      </c>
      <c r="B146" s="13" t="s">
        <v>286</v>
      </c>
      <c r="C146" s="14">
        <v>308090.45</v>
      </c>
      <c r="D146" s="14">
        <v>308090.45</v>
      </c>
      <c r="E146" s="19" t="s">
        <v>16</v>
      </c>
      <c r="F146" s="13" t="s">
        <v>287</v>
      </c>
      <c r="G146" s="14">
        <v>308090.45</v>
      </c>
      <c r="H146" s="13" t="s">
        <v>287</v>
      </c>
      <c r="I146" s="14">
        <v>308090.45</v>
      </c>
      <c r="J146" s="16" t="s">
        <v>18</v>
      </c>
      <c r="K146" s="17" t="s">
        <v>314</v>
      </c>
      <c r="L146" s="18" t="s">
        <v>312</v>
      </c>
    </row>
    <row r="147" spans="1:14" ht="58.5">
      <c r="A147" s="12">
        <v>141</v>
      </c>
      <c r="B147" s="13" t="s">
        <v>298</v>
      </c>
      <c r="C147" s="14">
        <v>11132</v>
      </c>
      <c r="D147" s="14">
        <v>11132</v>
      </c>
      <c r="E147" s="19" t="s">
        <v>16</v>
      </c>
      <c r="F147" s="13" t="s">
        <v>241</v>
      </c>
      <c r="G147" s="14">
        <v>11132</v>
      </c>
      <c r="H147" s="13" t="s">
        <v>241</v>
      </c>
      <c r="I147" s="14">
        <v>11132</v>
      </c>
      <c r="J147" s="16" t="s">
        <v>18</v>
      </c>
      <c r="K147" s="17" t="s">
        <v>315</v>
      </c>
      <c r="L147" s="18" t="s">
        <v>316</v>
      </c>
    </row>
    <row r="148" spans="1:14" ht="58.5">
      <c r="A148" s="12">
        <v>142</v>
      </c>
      <c r="B148" s="13" t="s">
        <v>15</v>
      </c>
      <c r="C148" s="14">
        <v>85260</v>
      </c>
      <c r="D148" s="14">
        <v>85260</v>
      </c>
      <c r="E148" s="19" t="s">
        <v>16</v>
      </c>
      <c r="F148" s="13" t="s">
        <v>241</v>
      </c>
      <c r="G148" s="14">
        <v>85260</v>
      </c>
      <c r="H148" s="13" t="s">
        <v>241</v>
      </c>
      <c r="I148" s="14">
        <v>85260</v>
      </c>
      <c r="J148" s="16" t="s">
        <v>18</v>
      </c>
      <c r="K148" s="17" t="s">
        <v>317</v>
      </c>
      <c r="L148" s="18" t="s">
        <v>316</v>
      </c>
    </row>
    <row r="149" spans="1:14" ht="58.5">
      <c r="A149" s="12">
        <v>143</v>
      </c>
      <c r="B149" s="13" t="s">
        <v>298</v>
      </c>
      <c r="C149" s="14">
        <v>10500</v>
      </c>
      <c r="D149" s="14">
        <v>10500</v>
      </c>
      <c r="E149" s="19" t="s">
        <v>16</v>
      </c>
      <c r="F149" s="13" t="s">
        <v>318</v>
      </c>
      <c r="G149" s="14">
        <v>10500</v>
      </c>
      <c r="H149" s="13" t="s">
        <v>318</v>
      </c>
      <c r="I149" s="14">
        <v>10500</v>
      </c>
      <c r="J149" s="16" t="s">
        <v>18</v>
      </c>
      <c r="K149" s="17" t="s">
        <v>319</v>
      </c>
      <c r="L149" s="18" t="s">
        <v>316</v>
      </c>
    </row>
    <row r="150" spans="1:14">
      <c r="N150" s="125"/>
    </row>
    <row r="151" spans="1:14">
      <c r="G151" s="126" t="s">
        <v>1432</v>
      </c>
      <c r="H151" s="126"/>
      <c r="I151" s="127">
        <f>SUMIF(E7:E149,"ประกาศเชิญชวนทั่วไป",I7:I149)</f>
        <v>987000</v>
      </c>
    </row>
    <row r="152" spans="1:14">
      <c r="G152" s="126" t="s">
        <v>1433</v>
      </c>
      <c r="H152" s="126"/>
      <c r="I152" s="127">
        <f>SUMIF(E7:E149,"คัดเลือก",I7:I149)</f>
        <v>0</v>
      </c>
    </row>
    <row r="153" spans="1:14">
      <c r="G153" s="126" t="s">
        <v>1434</v>
      </c>
      <c r="H153" s="126"/>
      <c r="I153" s="127">
        <f>SUMIF(E7:E149,"เฉพาะเจาะจง",I7:I149)</f>
        <v>12525613.18</v>
      </c>
    </row>
    <row r="154" spans="1:14">
      <c r="G154" s="126" t="s">
        <v>1435</v>
      </c>
      <c r="H154" s="126"/>
      <c r="I154" s="128">
        <f>SUM(I7:I149)</f>
        <v>13512613.18</v>
      </c>
    </row>
  </sheetData>
  <autoFilter ref="A5:L154" xr:uid="{00000000-0009-0000-0000-000001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rintOptions horizontalCentered="1"/>
  <pageMargins left="0.15748031496063" right="0.15748031496063" top="0.39370078740157499" bottom="0.39370078740157499" header="0.511811023622047" footer="0.511811023622047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4"/>
  <sheetViews>
    <sheetView topLeftCell="A10" workbookViewId="0">
      <selection activeCell="E23" sqref="E23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1461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32">
        <v>1</v>
      </c>
      <c r="D6" s="133">
        <f>'ก.พ. 68'!I45</f>
        <v>530000</v>
      </c>
    </row>
    <row r="7" spans="1:5">
      <c r="B7" s="131" t="s">
        <v>1443</v>
      </c>
      <c r="C7" s="132">
        <v>2</v>
      </c>
      <c r="D7" s="133">
        <f>'ก.พ. 68'!I46</f>
        <v>1276900</v>
      </c>
    </row>
    <row r="8" spans="1:5">
      <c r="B8" s="131" t="s">
        <v>1445</v>
      </c>
      <c r="C8" s="132">
        <v>33</v>
      </c>
      <c r="D8" s="133">
        <f>'ก.พ. 68'!I47</f>
        <v>1572987.2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36</v>
      </c>
      <c r="D11" s="133">
        <f>'ก.พ. 68'!I48</f>
        <v>3379887.2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>
        <v>1</v>
      </c>
      <c r="B15" s="66" t="s">
        <v>603</v>
      </c>
      <c r="E15" s="139"/>
    </row>
    <row r="16" spans="1:5">
      <c r="A16" s="138"/>
      <c r="B16" s="66" t="s">
        <v>1462</v>
      </c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>
        <v>1</v>
      </c>
      <c r="B21" s="66" t="s">
        <v>1463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"/>
  <sheetViews>
    <sheetView workbookViewId="0">
      <selection sqref="A1:XFD1048576"/>
    </sheetView>
  </sheetViews>
  <sheetFormatPr defaultColWidth="9" defaultRowHeight="17.25"/>
  <cols>
    <col min="1" max="1" width="5.28515625" style="1" customWidth="1"/>
    <col min="2" max="2" width="17.5703125" style="1" customWidth="1"/>
    <col min="3" max="4" width="10.85546875" style="1" customWidth="1"/>
    <col min="5" max="5" width="9.28515625" style="1" customWidth="1"/>
    <col min="6" max="6" width="15" style="1" customWidth="1"/>
    <col min="7" max="7" width="10.85546875" style="1" customWidth="1"/>
    <col min="8" max="8" width="15" style="1" customWidth="1"/>
    <col min="9" max="9" width="11" style="1" customWidth="1"/>
    <col min="10" max="10" width="9.7109375" style="1" customWidth="1"/>
    <col min="11" max="12" width="9.85546875" style="1" customWidth="1"/>
    <col min="13" max="16384" width="9" style="1"/>
  </cols>
  <sheetData>
    <row r="1" spans="1:12" s="115" customFormat="1" ht="24">
      <c r="A1" s="114" t="s">
        <v>1465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s="115" customFormat="1" ht="24">
      <c r="A3" s="114" t="s">
        <v>1466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ht="63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  <c r="G5" s="5"/>
      <c r="H5" s="4" t="s">
        <v>6</v>
      </c>
      <c r="I5" s="5"/>
      <c r="J5" s="2" t="s">
        <v>7</v>
      </c>
      <c r="K5" s="2" t="s">
        <v>8</v>
      </c>
      <c r="L5" s="2"/>
    </row>
    <row r="6" spans="1:12" ht="39.75" customHeight="1">
      <c r="A6" s="2"/>
      <c r="B6" s="8"/>
      <c r="C6" s="8"/>
      <c r="D6" s="8"/>
      <c r="E6" s="9"/>
      <c r="F6" s="10" t="s">
        <v>9</v>
      </c>
      <c r="G6" s="10" t="s">
        <v>10</v>
      </c>
      <c r="H6" s="10" t="s">
        <v>11</v>
      </c>
      <c r="I6" s="10" t="s">
        <v>12</v>
      </c>
      <c r="J6" s="8"/>
      <c r="K6" s="11" t="s">
        <v>13</v>
      </c>
      <c r="L6" s="10" t="s">
        <v>14</v>
      </c>
    </row>
    <row r="7" spans="1:12" ht="75">
      <c r="A7" s="12">
        <v>1</v>
      </c>
      <c r="B7" s="13" t="s">
        <v>26</v>
      </c>
      <c r="C7" s="14">
        <v>45000</v>
      </c>
      <c r="D7" s="14">
        <v>45000</v>
      </c>
      <c r="E7" s="15" t="s">
        <v>320</v>
      </c>
      <c r="F7" s="13" t="s">
        <v>751</v>
      </c>
      <c r="G7" s="14">
        <v>45000</v>
      </c>
      <c r="H7" s="13" t="s">
        <v>751</v>
      </c>
      <c r="I7" s="14">
        <v>45000</v>
      </c>
      <c r="J7" s="16" t="s">
        <v>18</v>
      </c>
      <c r="K7" s="17" t="s">
        <v>752</v>
      </c>
      <c r="L7" s="18" t="s">
        <v>753</v>
      </c>
    </row>
    <row r="8" spans="1:12" ht="75">
      <c r="A8" s="12">
        <v>2</v>
      </c>
      <c r="B8" s="13" t="s">
        <v>26</v>
      </c>
      <c r="C8" s="14">
        <v>36000</v>
      </c>
      <c r="D8" s="14">
        <v>36000</v>
      </c>
      <c r="E8" s="15" t="s">
        <v>320</v>
      </c>
      <c r="F8" s="13" t="s">
        <v>754</v>
      </c>
      <c r="G8" s="14">
        <v>36000</v>
      </c>
      <c r="H8" s="13" t="s">
        <v>754</v>
      </c>
      <c r="I8" s="14">
        <v>36000</v>
      </c>
      <c r="J8" s="16" t="s">
        <v>18</v>
      </c>
      <c r="K8" s="17" t="s">
        <v>755</v>
      </c>
      <c r="L8" s="18" t="s">
        <v>753</v>
      </c>
    </row>
    <row r="9" spans="1:12" ht="75">
      <c r="A9" s="12">
        <v>3</v>
      </c>
      <c r="B9" s="13" t="s">
        <v>756</v>
      </c>
      <c r="C9" s="14">
        <v>1250</v>
      </c>
      <c r="D9" s="14">
        <v>1250</v>
      </c>
      <c r="E9" s="15" t="s">
        <v>320</v>
      </c>
      <c r="F9" s="13" t="s">
        <v>757</v>
      </c>
      <c r="G9" s="14">
        <v>1250</v>
      </c>
      <c r="H9" s="13" t="s">
        <v>757</v>
      </c>
      <c r="I9" s="14">
        <v>1250</v>
      </c>
      <c r="J9" s="16" t="s">
        <v>18</v>
      </c>
      <c r="K9" s="17" t="s">
        <v>758</v>
      </c>
      <c r="L9" s="18" t="s">
        <v>759</v>
      </c>
    </row>
    <row r="10" spans="1:12" ht="75">
      <c r="A10" s="12">
        <v>4</v>
      </c>
      <c r="B10" s="13" t="s">
        <v>201</v>
      </c>
      <c r="C10" s="14">
        <v>1200</v>
      </c>
      <c r="D10" s="14">
        <v>1200</v>
      </c>
      <c r="E10" s="15" t="s">
        <v>320</v>
      </c>
      <c r="F10" s="13" t="s">
        <v>241</v>
      </c>
      <c r="G10" s="14">
        <v>1200</v>
      </c>
      <c r="H10" s="13" t="s">
        <v>241</v>
      </c>
      <c r="I10" s="14">
        <v>1200</v>
      </c>
      <c r="J10" s="16" t="s">
        <v>18</v>
      </c>
      <c r="K10" s="17" t="s">
        <v>760</v>
      </c>
      <c r="L10" s="18" t="s">
        <v>761</v>
      </c>
    </row>
    <row r="11" spans="1:12" ht="78">
      <c r="A11" s="12">
        <v>5</v>
      </c>
      <c r="B11" s="13" t="s">
        <v>15</v>
      </c>
      <c r="C11" s="14">
        <v>267312.21000000002</v>
      </c>
      <c r="D11" s="14">
        <v>267312.21000000002</v>
      </c>
      <c r="E11" s="15" t="s">
        <v>320</v>
      </c>
      <c r="F11" s="13" t="s">
        <v>17</v>
      </c>
      <c r="G11" s="14">
        <v>267312.21000000002</v>
      </c>
      <c r="H11" s="13" t="s">
        <v>17</v>
      </c>
      <c r="I11" s="14">
        <v>267312.21000000002</v>
      </c>
      <c r="J11" s="16" t="s">
        <v>18</v>
      </c>
      <c r="K11" s="17" t="s">
        <v>762</v>
      </c>
      <c r="L11" s="18" t="s">
        <v>761</v>
      </c>
    </row>
    <row r="12" spans="1:12" ht="75">
      <c r="A12" s="12">
        <v>6</v>
      </c>
      <c r="B12" s="13" t="s">
        <v>667</v>
      </c>
      <c r="C12" s="14">
        <v>10000</v>
      </c>
      <c r="D12" s="14">
        <v>10000</v>
      </c>
      <c r="E12" s="15" t="s">
        <v>320</v>
      </c>
      <c r="F12" s="13" t="s">
        <v>241</v>
      </c>
      <c r="G12" s="14">
        <v>10000</v>
      </c>
      <c r="H12" s="13" t="s">
        <v>241</v>
      </c>
      <c r="I12" s="14">
        <v>10000</v>
      </c>
      <c r="J12" s="16" t="s">
        <v>18</v>
      </c>
      <c r="K12" s="17" t="s">
        <v>763</v>
      </c>
      <c r="L12" s="18" t="s">
        <v>761</v>
      </c>
    </row>
    <row r="13" spans="1:12" ht="75">
      <c r="A13" s="12">
        <v>7</v>
      </c>
      <c r="B13" s="13" t="s">
        <v>667</v>
      </c>
      <c r="C13" s="14">
        <v>10500</v>
      </c>
      <c r="D13" s="14">
        <v>10500</v>
      </c>
      <c r="E13" s="15" t="s">
        <v>320</v>
      </c>
      <c r="F13" s="13" t="s">
        <v>241</v>
      </c>
      <c r="G13" s="14">
        <v>10500</v>
      </c>
      <c r="H13" s="13" t="s">
        <v>241</v>
      </c>
      <c r="I13" s="14">
        <v>10500</v>
      </c>
      <c r="J13" s="16" t="s">
        <v>18</v>
      </c>
      <c r="K13" s="17" t="s">
        <v>764</v>
      </c>
      <c r="L13" s="18" t="s">
        <v>761</v>
      </c>
    </row>
    <row r="14" spans="1:12" ht="75">
      <c r="A14" s="12">
        <v>8</v>
      </c>
      <c r="B14" s="13" t="s">
        <v>765</v>
      </c>
      <c r="C14" s="14">
        <v>9400</v>
      </c>
      <c r="D14" s="14">
        <v>9400</v>
      </c>
      <c r="E14" s="15" t="s">
        <v>320</v>
      </c>
      <c r="F14" s="13" t="s">
        <v>766</v>
      </c>
      <c r="G14" s="14">
        <v>9400</v>
      </c>
      <c r="H14" s="13" t="s">
        <v>766</v>
      </c>
      <c r="I14" s="14">
        <v>9400</v>
      </c>
      <c r="J14" s="16" t="s">
        <v>18</v>
      </c>
      <c r="K14" s="17" t="s">
        <v>767</v>
      </c>
      <c r="L14" s="18" t="s">
        <v>761</v>
      </c>
    </row>
    <row r="15" spans="1:12" ht="75">
      <c r="A15" s="12">
        <v>9</v>
      </c>
      <c r="B15" s="13" t="s">
        <v>756</v>
      </c>
      <c r="C15" s="14">
        <v>1000</v>
      </c>
      <c r="D15" s="14">
        <v>1000</v>
      </c>
      <c r="E15" s="15" t="s">
        <v>320</v>
      </c>
      <c r="F15" s="13" t="s">
        <v>757</v>
      </c>
      <c r="G15" s="14">
        <v>1000</v>
      </c>
      <c r="H15" s="13" t="s">
        <v>757</v>
      </c>
      <c r="I15" s="14">
        <v>1000</v>
      </c>
      <c r="J15" s="16" t="s">
        <v>18</v>
      </c>
      <c r="K15" s="17" t="s">
        <v>768</v>
      </c>
      <c r="L15" s="18" t="s">
        <v>769</v>
      </c>
    </row>
    <row r="18" spans="7:9">
      <c r="G18" s="126" t="s">
        <v>1432</v>
      </c>
      <c r="H18" s="126"/>
      <c r="I18" s="143">
        <v>0</v>
      </c>
    </row>
    <row r="19" spans="7:9">
      <c r="G19" s="126" t="s">
        <v>1433</v>
      </c>
      <c r="H19" s="126"/>
      <c r="I19" s="143">
        <v>0</v>
      </c>
    </row>
    <row r="20" spans="7:9">
      <c r="G20" s="126" t="s">
        <v>1434</v>
      </c>
      <c r="H20" s="126"/>
      <c r="I20" s="144">
        <f>I21-I18-I19</f>
        <v>381662.21</v>
      </c>
    </row>
    <row r="21" spans="7:9">
      <c r="G21" s="126" t="s">
        <v>1435</v>
      </c>
      <c r="H21" s="126"/>
      <c r="I21" s="143">
        <f>SUM(I7:I15)</f>
        <v>381662.21</v>
      </c>
    </row>
  </sheetData>
  <mergeCells count="12">
    <mergeCell ref="A1:L1"/>
    <mergeCell ref="A2:L2"/>
    <mergeCell ref="A3:L3"/>
    <mergeCell ref="F5:G5"/>
    <mergeCell ref="H5:I5"/>
    <mergeCell ref="K5:L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4"/>
  <sheetViews>
    <sheetView topLeftCell="A7" workbookViewId="0">
      <selection activeCell="B9" sqref="B9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1467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32" t="s">
        <v>1444</v>
      </c>
      <c r="D6" s="133">
        <v>0</v>
      </c>
    </row>
    <row r="7" spans="1:5">
      <c r="B7" s="131" t="s">
        <v>1443</v>
      </c>
      <c r="C7" s="132" t="s">
        <v>1444</v>
      </c>
      <c r="D7" s="133">
        <v>0</v>
      </c>
    </row>
    <row r="8" spans="1:5">
      <c r="B8" s="131" t="s">
        <v>1445</v>
      </c>
      <c r="C8" s="132">
        <v>31</v>
      </c>
      <c r="D8" s="133">
        <f>'มี.ค. 68'!I20</f>
        <v>381662.21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31</v>
      </c>
      <c r="D11" s="133">
        <f>'มี.ค. 68'!I21</f>
        <v>381662.21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/>
      <c r="B15" s="66" t="s">
        <v>1455</v>
      </c>
      <c r="E15" s="139"/>
    </row>
    <row r="16" spans="1:5">
      <c r="A16" s="138"/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/>
      <c r="B21" s="66" t="s">
        <v>1455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3"/>
  <sheetViews>
    <sheetView topLeftCell="A28" workbookViewId="0">
      <selection activeCell="G29" sqref="G29"/>
    </sheetView>
  </sheetViews>
  <sheetFormatPr defaultColWidth="9" defaultRowHeight="24"/>
  <cols>
    <col min="1" max="1" width="5.28515625" style="66" customWidth="1"/>
    <col min="2" max="2" width="17.42578125" style="66" customWidth="1"/>
    <col min="3" max="4" width="10.85546875" style="66" customWidth="1"/>
    <col min="5" max="5" width="9.28515625" style="66" customWidth="1"/>
    <col min="6" max="6" width="15" style="66" customWidth="1"/>
    <col min="7" max="7" width="10.85546875" style="66" customWidth="1"/>
    <col min="8" max="8" width="15" style="66" customWidth="1"/>
    <col min="9" max="9" width="11" style="66" customWidth="1"/>
    <col min="10" max="10" width="9.7109375" style="66" customWidth="1"/>
    <col min="11" max="11" width="9.85546875" style="66" customWidth="1"/>
    <col min="12" max="12" width="10.42578125" style="66" customWidth="1"/>
    <col min="13" max="16384" width="9" style="66"/>
  </cols>
  <sheetData>
    <row r="1" spans="1:15" s="115" customFormat="1">
      <c r="A1" s="114" t="s">
        <v>1468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>
      <c r="A3" s="114" t="s">
        <v>1469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67" t="s">
        <v>0</v>
      </c>
      <c r="B5" s="67" t="s">
        <v>1</v>
      </c>
      <c r="C5" s="67" t="s">
        <v>2</v>
      </c>
      <c r="D5" s="67" t="s">
        <v>3</v>
      </c>
      <c r="E5" s="68" t="s">
        <v>4</v>
      </c>
      <c r="F5" s="69" t="s">
        <v>5</v>
      </c>
      <c r="G5" s="70"/>
      <c r="H5" s="69" t="s">
        <v>6</v>
      </c>
      <c r="I5" s="70"/>
      <c r="J5" s="67" t="s">
        <v>7</v>
      </c>
      <c r="K5" s="71" t="s">
        <v>8</v>
      </c>
      <c r="L5" s="71"/>
      <c r="N5" s="153"/>
      <c r="O5" s="153"/>
    </row>
    <row r="6" spans="1:15" ht="29.25" customHeight="1">
      <c r="A6" s="67"/>
      <c r="B6" s="72"/>
      <c r="C6" s="72"/>
      <c r="D6" s="72"/>
      <c r="E6" s="73"/>
      <c r="F6" s="74" t="s">
        <v>9</v>
      </c>
      <c r="G6" s="74" t="s">
        <v>10</v>
      </c>
      <c r="H6" s="74" t="s">
        <v>11</v>
      </c>
      <c r="I6" s="74" t="s">
        <v>12</v>
      </c>
      <c r="J6" s="72"/>
      <c r="K6" s="75" t="s">
        <v>13</v>
      </c>
      <c r="L6" s="74" t="s">
        <v>14</v>
      </c>
    </row>
    <row r="7" spans="1:15" ht="168">
      <c r="A7" s="76">
        <v>1</v>
      </c>
      <c r="B7" s="77" t="s">
        <v>190</v>
      </c>
      <c r="C7" s="78">
        <v>54000</v>
      </c>
      <c r="D7" s="78">
        <v>54000</v>
      </c>
      <c r="E7" s="79" t="s">
        <v>16</v>
      </c>
      <c r="F7" s="77" t="s">
        <v>191</v>
      </c>
      <c r="G7" s="78">
        <v>54000</v>
      </c>
      <c r="H7" s="77" t="s">
        <v>191</v>
      </c>
      <c r="I7" s="78">
        <v>54000</v>
      </c>
      <c r="J7" s="80" t="s">
        <v>18</v>
      </c>
      <c r="K7" s="81" t="s">
        <v>770</v>
      </c>
      <c r="L7" s="82" t="s">
        <v>771</v>
      </c>
    </row>
    <row r="8" spans="1:15" ht="168">
      <c r="A8" s="76">
        <v>2</v>
      </c>
      <c r="B8" s="77" t="s">
        <v>26</v>
      </c>
      <c r="C8" s="78">
        <v>54000</v>
      </c>
      <c r="D8" s="78">
        <v>54000</v>
      </c>
      <c r="E8" s="79" t="s">
        <v>16</v>
      </c>
      <c r="F8" s="77" t="s">
        <v>79</v>
      </c>
      <c r="G8" s="78">
        <v>54000</v>
      </c>
      <c r="H8" s="77" t="s">
        <v>79</v>
      </c>
      <c r="I8" s="78">
        <v>54000</v>
      </c>
      <c r="J8" s="80" t="s">
        <v>18</v>
      </c>
      <c r="K8" s="81" t="s">
        <v>772</v>
      </c>
      <c r="L8" s="82" t="s">
        <v>773</v>
      </c>
    </row>
    <row r="9" spans="1:15" ht="168">
      <c r="A9" s="76">
        <v>3</v>
      </c>
      <c r="B9" s="77" t="s">
        <v>26</v>
      </c>
      <c r="C9" s="78">
        <v>54000</v>
      </c>
      <c r="D9" s="78">
        <v>54000</v>
      </c>
      <c r="E9" s="79" t="s">
        <v>16</v>
      </c>
      <c r="F9" s="77" t="s">
        <v>81</v>
      </c>
      <c r="G9" s="78">
        <v>54000</v>
      </c>
      <c r="H9" s="77" t="s">
        <v>81</v>
      </c>
      <c r="I9" s="78">
        <v>54000</v>
      </c>
      <c r="J9" s="80" t="s">
        <v>18</v>
      </c>
      <c r="K9" s="81" t="s">
        <v>774</v>
      </c>
      <c r="L9" s="82" t="s">
        <v>773</v>
      </c>
    </row>
    <row r="10" spans="1:15" ht="168">
      <c r="A10" s="76">
        <v>4</v>
      </c>
      <c r="B10" s="77" t="s">
        <v>26</v>
      </c>
      <c r="C10" s="78">
        <v>54000</v>
      </c>
      <c r="D10" s="78">
        <v>54000</v>
      </c>
      <c r="E10" s="79" t="s">
        <v>16</v>
      </c>
      <c r="F10" s="77" t="s">
        <v>83</v>
      </c>
      <c r="G10" s="78">
        <v>54000</v>
      </c>
      <c r="H10" s="77" t="s">
        <v>83</v>
      </c>
      <c r="I10" s="78">
        <v>54000</v>
      </c>
      <c r="J10" s="80" t="s">
        <v>18</v>
      </c>
      <c r="K10" s="81" t="s">
        <v>775</v>
      </c>
      <c r="L10" s="82" t="s">
        <v>773</v>
      </c>
    </row>
    <row r="11" spans="1:15" ht="168">
      <c r="A11" s="76">
        <v>5</v>
      </c>
      <c r="B11" s="77" t="s">
        <v>26</v>
      </c>
      <c r="C11" s="78">
        <v>54000</v>
      </c>
      <c r="D11" s="78">
        <v>54000</v>
      </c>
      <c r="E11" s="79" t="s">
        <v>16</v>
      </c>
      <c r="F11" s="77" t="s">
        <v>555</v>
      </c>
      <c r="G11" s="78">
        <v>54000</v>
      </c>
      <c r="H11" s="77" t="s">
        <v>555</v>
      </c>
      <c r="I11" s="78">
        <v>54000</v>
      </c>
      <c r="J11" s="80" t="s">
        <v>18</v>
      </c>
      <c r="K11" s="81" t="s">
        <v>776</v>
      </c>
      <c r="L11" s="82" t="s">
        <v>773</v>
      </c>
    </row>
    <row r="12" spans="1:15" ht="168">
      <c r="A12" s="76">
        <v>6</v>
      </c>
      <c r="B12" s="77" t="s">
        <v>26</v>
      </c>
      <c r="C12" s="78">
        <v>54000</v>
      </c>
      <c r="D12" s="78">
        <v>54000</v>
      </c>
      <c r="E12" s="79" t="s">
        <v>16</v>
      </c>
      <c r="F12" s="77" t="s">
        <v>87</v>
      </c>
      <c r="G12" s="78">
        <v>54000</v>
      </c>
      <c r="H12" s="77" t="s">
        <v>87</v>
      </c>
      <c r="I12" s="78">
        <v>54000</v>
      </c>
      <c r="J12" s="80" t="s">
        <v>18</v>
      </c>
      <c r="K12" s="81" t="s">
        <v>777</v>
      </c>
      <c r="L12" s="82" t="s">
        <v>773</v>
      </c>
    </row>
    <row r="13" spans="1:15" ht="168">
      <c r="A13" s="76">
        <v>7</v>
      </c>
      <c r="B13" s="77" t="s">
        <v>26</v>
      </c>
      <c r="C13" s="78">
        <v>54000</v>
      </c>
      <c r="D13" s="78">
        <v>54000</v>
      </c>
      <c r="E13" s="79" t="s">
        <v>16</v>
      </c>
      <c r="F13" s="77" t="s">
        <v>89</v>
      </c>
      <c r="G13" s="78">
        <v>54000</v>
      </c>
      <c r="H13" s="77" t="s">
        <v>89</v>
      </c>
      <c r="I13" s="78">
        <v>54000</v>
      </c>
      <c r="J13" s="80" t="s">
        <v>18</v>
      </c>
      <c r="K13" s="81" t="s">
        <v>778</v>
      </c>
      <c r="L13" s="82" t="s">
        <v>773</v>
      </c>
    </row>
    <row r="14" spans="1:15" ht="168">
      <c r="A14" s="76">
        <v>8</v>
      </c>
      <c r="B14" s="77" t="s">
        <v>26</v>
      </c>
      <c r="C14" s="78">
        <v>54000</v>
      </c>
      <c r="D14" s="78">
        <v>54000</v>
      </c>
      <c r="E14" s="79" t="s">
        <v>16</v>
      </c>
      <c r="F14" s="77" t="s">
        <v>91</v>
      </c>
      <c r="G14" s="78">
        <v>54000</v>
      </c>
      <c r="H14" s="77" t="s">
        <v>91</v>
      </c>
      <c r="I14" s="78">
        <v>54000</v>
      </c>
      <c r="J14" s="80" t="s">
        <v>18</v>
      </c>
      <c r="K14" s="81" t="s">
        <v>779</v>
      </c>
      <c r="L14" s="82" t="s">
        <v>773</v>
      </c>
    </row>
    <row r="15" spans="1:15" ht="168">
      <c r="A15" s="76">
        <v>9</v>
      </c>
      <c r="B15" s="77" t="s">
        <v>26</v>
      </c>
      <c r="C15" s="78">
        <v>54000</v>
      </c>
      <c r="D15" s="78">
        <v>54000</v>
      </c>
      <c r="E15" s="79" t="s">
        <v>16</v>
      </c>
      <c r="F15" s="77" t="s">
        <v>93</v>
      </c>
      <c r="G15" s="78">
        <v>54000</v>
      </c>
      <c r="H15" s="77" t="s">
        <v>93</v>
      </c>
      <c r="I15" s="78">
        <v>54000</v>
      </c>
      <c r="J15" s="80" t="s">
        <v>18</v>
      </c>
      <c r="K15" s="81" t="s">
        <v>780</v>
      </c>
      <c r="L15" s="82" t="s">
        <v>773</v>
      </c>
    </row>
    <row r="16" spans="1:15" ht="168">
      <c r="A16" s="76">
        <v>10</v>
      </c>
      <c r="B16" s="77" t="s">
        <v>26</v>
      </c>
      <c r="C16" s="78">
        <v>54000</v>
      </c>
      <c r="D16" s="78">
        <v>54000</v>
      </c>
      <c r="E16" s="79" t="s">
        <v>16</v>
      </c>
      <c r="F16" s="77" t="s">
        <v>474</v>
      </c>
      <c r="G16" s="78">
        <v>54000</v>
      </c>
      <c r="H16" s="77" t="s">
        <v>474</v>
      </c>
      <c r="I16" s="78">
        <v>54000</v>
      </c>
      <c r="J16" s="80" t="s">
        <v>18</v>
      </c>
      <c r="K16" s="81" t="s">
        <v>781</v>
      </c>
      <c r="L16" s="82" t="s">
        <v>773</v>
      </c>
    </row>
    <row r="17" spans="1:12" ht="168">
      <c r="A17" s="76">
        <v>11</v>
      </c>
      <c r="B17" s="77" t="s">
        <v>26</v>
      </c>
      <c r="C17" s="78">
        <v>54000</v>
      </c>
      <c r="D17" s="78">
        <v>54000</v>
      </c>
      <c r="E17" s="79" t="s">
        <v>16</v>
      </c>
      <c r="F17" s="77" t="s">
        <v>95</v>
      </c>
      <c r="G17" s="78">
        <v>54000</v>
      </c>
      <c r="H17" s="77" t="s">
        <v>95</v>
      </c>
      <c r="I17" s="78">
        <v>54000</v>
      </c>
      <c r="J17" s="80" t="s">
        <v>18</v>
      </c>
      <c r="K17" s="81" t="s">
        <v>782</v>
      </c>
      <c r="L17" s="82" t="s">
        <v>773</v>
      </c>
    </row>
    <row r="18" spans="1:12" ht="168">
      <c r="A18" s="76">
        <v>12</v>
      </c>
      <c r="B18" s="77" t="s">
        <v>26</v>
      </c>
      <c r="C18" s="78">
        <v>54000</v>
      </c>
      <c r="D18" s="78">
        <v>54000</v>
      </c>
      <c r="E18" s="79" t="s">
        <v>16</v>
      </c>
      <c r="F18" s="77" t="s">
        <v>471</v>
      </c>
      <c r="G18" s="78">
        <v>54000</v>
      </c>
      <c r="H18" s="77" t="s">
        <v>471</v>
      </c>
      <c r="I18" s="78">
        <v>54000</v>
      </c>
      <c r="J18" s="80" t="s">
        <v>18</v>
      </c>
      <c r="K18" s="81" t="s">
        <v>783</v>
      </c>
      <c r="L18" s="82" t="s">
        <v>773</v>
      </c>
    </row>
    <row r="19" spans="1:12" ht="168">
      <c r="A19" s="76">
        <v>13</v>
      </c>
      <c r="B19" s="77" t="s">
        <v>26</v>
      </c>
      <c r="C19" s="78">
        <v>54000</v>
      </c>
      <c r="D19" s="78">
        <v>54000</v>
      </c>
      <c r="E19" s="79" t="s">
        <v>16</v>
      </c>
      <c r="F19" s="77" t="s">
        <v>103</v>
      </c>
      <c r="G19" s="78">
        <v>54000</v>
      </c>
      <c r="H19" s="77" t="s">
        <v>103</v>
      </c>
      <c r="I19" s="78">
        <v>54000</v>
      </c>
      <c r="J19" s="80" t="s">
        <v>18</v>
      </c>
      <c r="K19" s="81" t="s">
        <v>784</v>
      </c>
      <c r="L19" s="82" t="s">
        <v>785</v>
      </c>
    </row>
    <row r="20" spans="1:12" ht="168">
      <c r="A20" s="76">
        <v>14</v>
      </c>
      <c r="B20" s="77" t="s">
        <v>26</v>
      </c>
      <c r="C20" s="78">
        <v>54000</v>
      </c>
      <c r="D20" s="78">
        <v>54000</v>
      </c>
      <c r="E20" s="79" t="s">
        <v>16</v>
      </c>
      <c r="F20" s="77" t="s">
        <v>109</v>
      </c>
      <c r="G20" s="78">
        <v>54000</v>
      </c>
      <c r="H20" s="77" t="s">
        <v>109</v>
      </c>
      <c r="I20" s="78">
        <v>54000</v>
      </c>
      <c r="J20" s="80" t="s">
        <v>18</v>
      </c>
      <c r="K20" s="81" t="s">
        <v>786</v>
      </c>
      <c r="L20" s="82" t="s">
        <v>787</v>
      </c>
    </row>
    <row r="21" spans="1:12" ht="168">
      <c r="A21" s="76">
        <v>15</v>
      </c>
      <c r="B21" s="77" t="s">
        <v>26</v>
      </c>
      <c r="C21" s="78">
        <v>54000</v>
      </c>
      <c r="D21" s="78">
        <v>54000</v>
      </c>
      <c r="E21" s="79" t="s">
        <v>16</v>
      </c>
      <c r="F21" s="77" t="s">
        <v>97</v>
      </c>
      <c r="G21" s="78">
        <v>54000</v>
      </c>
      <c r="H21" s="77" t="s">
        <v>97</v>
      </c>
      <c r="I21" s="78">
        <v>54000</v>
      </c>
      <c r="J21" s="80" t="s">
        <v>18</v>
      </c>
      <c r="K21" s="81" t="s">
        <v>788</v>
      </c>
      <c r="L21" s="82" t="s">
        <v>789</v>
      </c>
    </row>
    <row r="22" spans="1:12" ht="168">
      <c r="A22" s="76">
        <v>16</v>
      </c>
      <c r="B22" s="77" t="s">
        <v>26</v>
      </c>
      <c r="C22" s="78">
        <v>54000</v>
      </c>
      <c r="D22" s="78">
        <v>54000</v>
      </c>
      <c r="E22" s="79" t="s">
        <v>16</v>
      </c>
      <c r="F22" s="77" t="s">
        <v>105</v>
      </c>
      <c r="G22" s="78">
        <v>54000</v>
      </c>
      <c r="H22" s="77" t="s">
        <v>105</v>
      </c>
      <c r="I22" s="78">
        <v>54000</v>
      </c>
      <c r="J22" s="80" t="s">
        <v>18</v>
      </c>
      <c r="K22" s="81" t="s">
        <v>790</v>
      </c>
      <c r="L22" s="82" t="s">
        <v>789</v>
      </c>
    </row>
    <row r="23" spans="1:12" ht="168">
      <c r="A23" s="76">
        <v>17</v>
      </c>
      <c r="B23" s="77" t="s">
        <v>26</v>
      </c>
      <c r="C23" s="78">
        <v>54000</v>
      </c>
      <c r="D23" s="78">
        <v>54000</v>
      </c>
      <c r="E23" s="79" t="s">
        <v>16</v>
      </c>
      <c r="F23" s="77" t="s">
        <v>113</v>
      </c>
      <c r="G23" s="78">
        <v>54000</v>
      </c>
      <c r="H23" s="77" t="s">
        <v>113</v>
      </c>
      <c r="I23" s="78">
        <v>54000</v>
      </c>
      <c r="J23" s="80" t="s">
        <v>18</v>
      </c>
      <c r="K23" s="81" t="s">
        <v>791</v>
      </c>
      <c r="L23" s="82" t="s">
        <v>789</v>
      </c>
    </row>
    <row r="24" spans="1:12" ht="168">
      <c r="A24" s="76">
        <v>18</v>
      </c>
      <c r="B24" s="77" t="s">
        <v>26</v>
      </c>
      <c r="C24" s="78">
        <v>54000</v>
      </c>
      <c r="D24" s="78">
        <v>54000</v>
      </c>
      <c r="E24" s="79" t="s">
        <v>16</v>
      </c>
      <c r="F24" s="77" t="s">
        <v>792</v>
      </c>
      <c r="G24" s="78">
        <v>54000</v>
      </c>
      <c r="H24" s="77" t="s">
        <v>792</v>
      </c>
      <c r="I24" s="78">
        <v>54000</v>
      </c>
      <c r="J24" s="80" t="s">
        <v>18</v>
      </c>
      <c r="K24" s="81" t="s">
        <v>793</v>
      </c>
      <c r="L24" s="82" t="s">
        <v>789</v>
      </c>
    </row>
    <row r="25" spans="1:12" ht="168">
      <c r="A25" s="76">
        <v>19</v>
      </c>
      <c r="B25" s="77" t="s">
        <v>26</v>
      </c>
      <c r="C25" s="78">
        <v>54000</v>
      </c>
      <c r="D25" s="78">
        <v>54000</v>
      </c>
      <c r="E25" s="79" t="s">
        <v>16</v>
      </c>
      <c r="F25" s="77" t="s">
        <v>794</v>
      </c>
      <c r="G25" s="78">
        <v>54000</v>
      </c>
      <c r="H25" s="77" t="s">
        <v>794</v>
      </c>
      <c r="I25" s="78">
        <v>54000</v>
      </c>
      <c r="J25" s="80" t="s">
        <v>18</v>
      </c>
      <c r="K25" s="81" t="s">
        <v>795</v>
      </c>
      <c r="L25" s="82" t="s">
        <v>789</v>
      </c>
    </row>
    <row r="26" spans="1:12" ht="168">
      <c r="A26" s="76">
        <v>20</v>
      </c>
      <c r="B26" s="77" t="s">
        <v>201</v>
      </c>
      <c r="C26" s="78">
        <v>88700</v>
      </c>
      <c r="D26" s="78">
        <v>88700</v>
      </c>
      <c r="E26" s="79" t="s">
        <v>16</v>
      </c>
      <c r="F26" s="77" t="s">
        <v>223</v>
      </c>
      <c r="G26" s="78">
        <v>88700</v>
      </c>
      <c r="H26" s="77" t="s">
        <v>223</v>
      </c>
      <c r="I26" s="78">
        <v>88700</v>
      </c>
      <c r="J26" s="80" t="s">
        <v>18</v>
      </c>
      <c r="K26" s="81" t="s">
        <v>796</v>
      </c>
      <c r="L26" s="82" t="s">
        <v>789</v>
      </c>
    </row>
    <row r="27" spans="1:12" ht="168">
      <c r="A27" s="76">
        <v>21</v>
      </c>
      <c r="B27" s="77" t="s">
        <v>201</v>
      </c>
      <c r="C27" s="78">
        <v>7792.9</v>
      </c>
      <c r="D27" s="78">
        <v>7792.9</v>
      </c>
      <c r="E27" s="79" t="s">
        <v>16</v>
      </c>
      <c r="F27" s="77" t="s">
        <v>424</v>
      </c>
      <c r="G27" s="78">
        <v>7792.9</v>
      </c>
      <c r="H27" s="77" t="s">
        <v>424</v>
      </c>
      <c r="I27" s="78">
        <v>7792.9</v>
      </c>
      <c r="J27" s="80" t="s">
        <v>18</v>
      </c>
      <c r="K27" s="81" t="s">
        <v>797</v>
      </c>
      <c r="L27" s="82" t="s">
        <v>789</v>
      </c>
    </row>
    <row r="28" spans="1:12" ht="168">
      <c r="A28" s="76">
        <v>22</v>
      </c>
      <c r="B28" s="77" t="s">
        <v>207</v>
      </c>
      <c r="C28" s="78">
        <v>27800</v>
      </c>
      <c r="D28" s="78">
        <v>27800</v>
      </c>
      <c r="E28" s="79" t="s">
        <v>16</v>
      </c>
      <c r="F28" s="77" t="s">
        <v>233</v>
      </c>
      <c r="G28" s="78">
        <v>27800</v>
      </c>
      <c r="H28" s="77" t="s">
        <v>233</v>
      </c>
      <c r="I28" s="78">
        <v>27800</v>
      </c>
      <c r="J28" s="80" t="s">
        <v>18</v>
      </c>
      <c r="K28" s="81" t="s">
        <v>798</v>
      </c>
      <c r="L28" s="82" t="s">
        <v>789</v>
      </c>
    </row>
    <row r="29" spans="1:12" ht="168">
      <c r="A29" s="76">
        <v>23</v>
      </c>
      <c r="B29" s="77" t="s">
        <v>201</v>
      </c>
      <c r="C29" s="78">
        <v>3300</v>
      </c>
      <c r="D29" s="78">
        <v>3300</v>
      </c>
      <c r="E29" s="79" t="s">
        <v>16</v>
      </c>
      <c r="F29" s="77" t="s">
        <v>241</v>
      </c>
      <c r="G29" s="78">
        <v>3300</v>
      </c>
      <c r="H29" s="77" t="s">
        <v>241</v>
      </c>
      <c r="I29" s="78">
        <v>3300</v>
      </c>
      <c r="J29" s="80" t="s">
        <v>18</v>
      </c>
      <c r="K29" s="81" t="s">
        <v>799</v>
      </c>
      <c r="L29" s="82" t="s">
        <v>789</v>
      </c>
    </row>
    <row r="30" spans="1:12" ht="168">
      <c r="A30" s="76">
        <v>24</v>
      </c>
      <c r="B30" s="77" t="s">
        <v>201</v>
      </c>
      <c r="C30" s="78">
        <v>5590</v>
      </c>
      <c r="D30" s="78">
        <v>5590</v>
      </c>
      <c r="E30" s="79" t="s">
        <v>16</v>
      </c>
      <c r="F30" s="77" t="s">
        <v>800</v>
      </c>
      <c r="G30" s="78">
        <v>5590</v>
      </c>
      <c r="H30" s="77" t="s">
        <v>800</v>
      </c>
      <c r="I30" s="78">
        <v>5590</v>
      </c>
      <c r="J30" s="80" t="s">
        <v>18</v>
      </c>
      <c r="K30" s="81" t="s">
        <v>801</v>
      </c>
      <c r="L30" s="82" t="s">
        <v>789</v>
      </c>
    </row>
    <row r="31" spans="1:12" ht="168">
      <c r="A31" s="76">
        <v>25</v>
      </c>
      <c r="B31" s="77" t="s">
        <v>207</v>
      </c>
      <c r="C31" s="78">
        <v>7120</v>
      </c>
      <c r="D31" s="78">
        <v>7120</v>
      </c>
      <c r="E31" s="79" t="s">
        <v>16</v>
      </c>
      <c r="F31" s="77" t="s">
        <v>227</v>
      </c>
      <c r="G31" s="78">
        <v>7120</v>
      </c>
      <c r="H31" s="77" t="s">
        <v>227</v>
      </c>
      <c r="I31" s="78">
        <v>7120</v>
      </c>
      <c r="J31" s="80" t="s">
        <v>18</v>
      </c>
      <c r="K31" s="81" t="s">
        <v>802</v>
      </c>
      <c r="L31" s="82" t="s">
        <v>789</v>
      </c>
    </row>
    <row r="32" spans="1:12" ht="168">
      <c r="A32" s="76">
        <v>26</v>
      </c>
      <c r="B32" s="77" t="s">
        <v>207</v>
      </c>
      <c r="C32" s="78">
        <v>3020</v>
      </c>
      <c r="D32" s="78">
        <v>3020</v>
      </c>
      <c r="E32" s="79" t="s">
        <v>16</v>
      </c>
      <c r="F32" s="77" t="s">
        <v>422</v>
      </c>
      <c r="G32" s="78">
        <v>3020</v>
      </c>
      <c r="H32" s="77" t="s">
        <v>422</v>
      </c>
      <c r="I32" s="78">
        <v>3020</v>
      </c>
      <c r="J32" s="80" t="s">
        <v>18</v>
      </c>
      <c r="K32" s="81" t="s">
        <v>803</v>
      </c>
      <c r="L32" s="82" t="s">
        <v>789</v>
      </c>
    </row>
    <row r="33" spans="1:12" ht="168">
      <c r="A33" s="76">
        <v>27</v>
      </c>
      <c r="B33" s="77" t="s">
        <v>207</v>
      </c>
      <c r="C33" s="78">
        <v>1160</v>
      </c>
      <c r="D33" s="78">
        <v>1160</v>
      </c>
      <c r="E33" s="79" t="s">
        <v>16</v>
      </c>
      <c r="F33" s="77" t="s">
        <v>422</v>
      </c>
      <c r="G33" s="78">
        <v>1160</v>
      </c>
      <c r="H33" s="77" t="s">
        <v>422</v>
      </c>
      <c r="I33" s="78">
        <v>1160</v>
      </c>
      <c r="J33" s="80" t="s">
        <v>18</v>
      </c>
      <c r="K33" s="81" t="s">
        <v>804</v>
      </c>
      <c r="L33" s="82" t="s">
        <v>789</v>
      </c>
    </row>
    <row r="34" spans="1:12" ht="168">
      <c r="A34" s="76">
        <v>28</v>
      </c>
      <c r="B34" s="77" t="s">
        <v>207</v>
      </c>
      <c r="C34" s="78">
        <v>480</v>
      </c>
      <c r="D34" s="78">
        <v>480</v>
      </c>
      <c r="E34" s="79" t="s">
        <v>16</v>
      </c>
      <c r="F34" s="77" t="s">
        <v>227</v>
      </c>
      <c r="G34" s="78">
        <v>480</v>
      </c>
      <c r="H34" s="77" t="s">
        <v>227</v>
      </c>
      <c r="I34" s="78">
        <v>480</v>
      </c>
      <c r="J34" s="80" t="s">
        <v>18</v>
      </c>
      <c r="K34" s="81" t="s">
        <v>805</v>
      </c>
      <c r="L34" s="82" t="s">
        <v>789</v>
      </c>
    </row>
    <row r="35" spans="1:12" ht="168">
      <c r="A35" s="76">
        <v>29</v>
      </c>
      <c r="B35" s="77" t="s">
        <v>201</v>
      </c>
      <c r="C35" s="78">
        <v>10650</v>
      </c>
      <c r="D35" s="78">
        <v>10650</v>
      </c>
      <c r="E35" s="79" t="s">
        <v>16</v>
      </c>
      <c r="F35" s="77" t="s">
        <v>241</v>
      </c>
      <c r="G35" s="78">
        <v>10650</v>
      </c>
      <c r="H35" s="77" t="s">
        <v>241</v>
      </c>
      <c r="I35" s="78">
        <v>10650</v>
      </c>
      <c r="J35" s="80" t="s">
        <v>18</v>
      </c>
      <c r="K35" s="81" t="s">
        <v>806</v>
      </c>
      <c r="L35" s="82" t="s">
        <v>789</v>
      </c>
    </row>
    <row r="36" spans="1:12" ht="168">
      <c r="A36" s="76">
        <v>30</v>
      </c>
      <c r="B36" s="77" t="s">
        <v>201</v>
      </c>
      <c r="C36" s="78">
        <v>10650</v>
      </c>
      <c r="D36" s="78">
        <v>10650</v>
      </c>
      <c r="E36" s="79" t="s">
        <v>16</v>
      </c>
      <c r="F36" s="77" t="s">
        <v>241</v>
      </c>
      <c r="G36" s="78">
        <v>10650</v>
      </c>
      <c r="H36" s="77" t="s">
        <v>241</v>
      </c>
      <c r="I36" s="78">
        <v>10650</v>
      </c>
      <c r="J36" s="80" t="s">
        <v>18</v>
      </c>
      <c r="K36" s="81" t="s">
        <v>807</v>
      </c>
      <c r="L36" s="82" t="s">
        <v>789</v>
      </c>
    </row>
    <row r="37" spans="1:12" ht="168">
      <c r="A37" s="76">
        <v>31</v>
      </c>
      <c r="B37" s="77" t="s">
        <v>201</v>
      </c>
      <c r="C37" s="78">
        <v>10650</v>
      </c>
      <c r="D37" s="78">
        <v>10650</v>
      </c>
      <c r="E37" s="79" t="s">
        <v>16</v>
      </c>
      <c r="F37" s="77" t="s">
        <v>241</v>
      </c>
      <c r="G37" s="78">
        <v>10650</v>
      </c>
      <c r="H37" s="77" t="s">
        <v>241</v>
      </c>
      <c r="I37" s="78">
        <v>10650</v>
      </c>
      <c r="J37" s="80" t="s">
        <v>18</v>
      </c>
      <c r="K37" s="81" t="s">
        <v>808</v>
      </c>
      <c r="L37" s="82" t="s">
        <v>809</v>
      </c>
    </row>
    <row r="38" spans="1:12" ht="168">
      <c r="A38" s="76">
        <v>32</v>
      </c>
      <c r="B38" s="77" t="s">
        <v>810</v>
      </c>
      <c r="C38" s="78">
        <v>4541</v>
      </c>
      <c r="D38" s="78">
        <v>4541</v>
      </c>
      <c r="E38" s="79" t="s">
        <v>16</v>
      </c>
      <c r="F38" s="77" t="s">
        <v>811</v>
      </c>
      <c r="G38" s="78">
        <v>4541</v>
      </c>
      <c r="H38" s="77" t="s">
        <v>811</v>
      </c>
      <c r="I38" s="78">
        <v>4541</v>
      </c>
      <c r="J38" s="80" t="s">
        <v>18</v>
      </c>
      <c r="K38" s="81" t="s">
        <v>812</v>
      </c>
      <c r="L38" s="82" t="s">
        <v>809</v>
      </c>
    </row>
    <row r="39" spans="1:12" ht="168">
      <c r="A39" s="76">
        <v>33</v>
      </c>
      <c r="B39" s="77" t="s">
        <v>201</v>
      </c>
      <c r="C39" s="78">
        <v>800</v>
      </c>
      <c r="D39" s="78">
        <v>800</v>
      </c>
      <c r="E39" s="79" t="s">
        <v>16</v>
      </c>
      <c r="F39" s="77" t="s">
        <v>813</v>
      </c>
      <c r="G39" s="78">
        <v>800</v>
      </c>
      <c r="H39" s="77" t="s">
        <v>813</v>
      </c>
      <c r="I39" s="78">
        <v>800</v>
      </c>
      <c r="J39" s="80" t="s">
        <v>18</v>
      </c>
      <c r="K39" s="81" t="s">
        <v>814</v>
      </c>
      <c r="L39" s="82" t="s">
        <v>809</v>
      </c>
    </row>
    <row r="40" spans="1:12" ht="216">
      <c r="A40" s="154">
        <v>34</v>
      </c>
      <c r="B40" s="102" t="s">
        <v>815</v>
      </c>
      <c r="C40" s="103">
        <v>350000</v>
      </c>
      <c r="D40" s="103">
        <v>348300</v>
      </c>
      <c r="E40" s="79" t="s">
        <v>16</v>
      </c>
      <c r="F40" s="102" t="s">
        <v>205</v>
      </c>
      <c r="G40" s="103">
        <v>348300</v>
      </c>
      <c r="H40" s="102" t="s">
        <v>205</v>
      </c>
      <c r="I40" s="103">
        <v>348300</v>
      </c>
      <c r="J40" s="80" t="s">
        <v>18</v>
      </c>
      <c r="K40" s="104" t="s">
        <v>816</v>
      </c>
      <c r="L40" s="105" t="s">
        <v>809</v>
      </c>
    </row>
    <row r="41" spans="1:12" ht="144">
      <c r="A41" s="154">
        <v>35</v>
      </c>
      <c r="B41" s="102" t="s">
        <v>215</v>
      </c>
      <c r="C41" s="103">
        <v>7323904.6200000001</v>
      </c>
      <c r="D41" s="103">
        <v>7323904.6200000001</v>
      </c>
      <c r="E41" s="83" t="s">
        <v>483</v>
      </c>
      <c r="F41" s="102" t="s">
        <v>229</v>
      </c>
      <c r="G41" s="103">
        <v>7323500</v>
      </c>
      <c r="H41" s="102" t="s">
        <v>229</v>
      </c>
      <c r="I41" s="103">
        <v>7323500</v>
      </c>
      <c r="J41" s="80" t="s">
        <v>599</v>
      </c>
      <c r="K41" s="104" t="s">
        <v>817</v>
      </c>
      <c r="L41" s="105" t="s">
        <v>809</v>
      </c>
    </row>
    <row r="42" spans="1:12" ht="63" customHeight="1">
      <c r="A42" s="106">
        <v>36</v>
      </c>
      <c r="B42" s="106" t="s">
        <v>818</v>
      </c>
      <c r="C42" s="107">
        <v>3600000</v>
      </c>
      <c r="D42" s="107">
        <v>3752276.76</v>
      </c>
      <c r="E42" s="90" t="s">
        <v>483</v>
      </c>
      <c r="F42" s="108" t="s">
        <v>598</v>
      </c>
      <c r="G42" s="109">
        <v>3535000</v>
      </c>
      <c r="H42" s="106" t="s">
        <v>598</v>
      </c>
      <c r="I42" s="107">
        <v>3535000</v>
      </c>
      <c r="J42" s="94" t="s">
        <v>599</v>
      </c>
      <c r="K42" s="106" t="s">
        <v>819</v>
      </c>
      <c r="L42" s="106" t="s">
        <v>809</v>
      </c>
    </row>
    <row r="43" spans="1:12" ht="63" customHeight="1">
      <c r="A43" s="110"/>
      <c r="B43" s="110"/>
      <c r="C43" s="111"/>
      <c r="D43" s="111"/>
      <c r="E43" s="93"/>
      <c r="F43" s="112" t="s">
        <v>820</v>
      </c>
      <c r="G43" s="113">
        <v>3598000</v>
      </c>
      <c r="H43" s="110"/>
      <c r="I43" s="111"/>
      <c r="J43" s="100"/>
      <c r="K43" s="110"/>
      <c r="L43" s="110"/>
    </row>
    <row r="44" spans="1:12" ht="168">
      <c r="A44" s="76">
        <v>37</v>
      </c>
      <c r="B44" s="77" t="s">
        <v>215</v>
      </c>
      <c r="C44" s="78">
        <v>7323904.6200000001</v>
      </c>
      <c r="D44" s="78">
        <v>7323904.6200000001</v>
      </c>
      <c r="E44" s="83" t="s">
        <v>483</v>
      </c>
      <c r="F44" s="77" t="s">
        <v>216</v>
      </c>
      <c r="G44" s="78">
        <v>7320000</v>
      </c>
      <c r="H44" s="77" t="s">
        <v>216</v>
      </c>
      <c r="I44" s="78">
        <v>7320000</v>
      </c>
      <c r="J44" s="80" t="s">
        <v>18</v>
      </c>
      <c r="K44" s="81" t="s">
        <v>821</v>
      </c>
      <c r="L44" s="82" t="s">
        <v>809</v>
      </c>
    </row>
    <row r="45" spans="1:12" ht="38.25" customHeight="1">
      <c r="A45" s="88">
        <v>38</v>
      </c>
      <c r="B45" s="88" t="s">
        <v>1470</v>
      </c>
      <c r="C45" s="89">
        <v>2099900</v>
      </c>
      <c r="D45" s="89">
        <v>2181551.04</v>
      </c>
      <c r="E45" s="90" t="s">
        <v>483</v>
      </c>
      <c r="F45" s="84" t="s">
        <v>350</v>
      </c>
      <c r="G45" s="85">
        <v>1880000</v>
      </c>
      <c r="H45" s="88" t="s">
        <v>350</v>
      </c>
      <c r="I45" s="89">
        <v>1880000</v>
      </c>
      <c r="J45" s="94" t="s">
        <v>599</v>
      </c>
      <c r="K45" s="88" t="s">
        <v>822</v>
      </c>
      <c r="L45" s="88" t="s">
        <v>809</v>
      </c>
    </row>
    <row r="46" spans="1:12" ht="38.25" customHeight="1">
      <c r="A46" s="95"/>
      <c r="B46" s="95"/>
      <c r="C46" s="96"/>
      <c r="D46" s="96"/>
      <c r="E46" s="101"/>
      <c r="F46" s="97" t="s">
        <v>820</v>
      </c>
      <c r="G46" s="98">
        <v>1998000</v>
      </c>
      <c r="H46" s="95"/>
      <c r="I46" s="96"/>
      <c r="J46" s="99"/>
      <c r="K46" s="95"/>
      <c r="L46" s="95"/>
    </row>
    <row r="47" spans="1:12" ht="38.25" customHeight="1">
      <c r="A47" s="91"/>
      <c r="B47" s="91"/>
      <c r="C47" s="92"/>
      <c r="D47" s="92"/>
      <c r="E47" s="93"/>
      <c r="F47" s="86" t="s">
        <v>352</v>
      </c>
      <c r="G47" s="87">
        <v>2028000</v>
      </c>
      <c r="H47" s="91"/>
      <c r="I47" s="92"/>
      <c r="J47" s="100"/>
      <c r="K47" s="91"/>
      <c r="L47" s="91"/>
    </row>
    <row r="48" spans="1:12" ht="409.5">
      <c r="A48" s="76">
        <v>39</v>
      </c>
      <c r="B48" s="77" t="s">
        <v>1471</v>
      </c>
      <c r="C48" s="78">
        <v>199240</v>
      </c>
      <c r="D48" s="78">
        <v>199240</v>
      </c>
      <c r="E48" s="79" t="s">
        <v>16</v>
      </c>
      <c r="F48" s="77" t="s">
        <v>387</v>
      </c>
      <c r="G48" s="78">
        <v>199240</v>
      </c>
      <c r="H48" s="77" t="s">
        <v>387</v>
      </c>
      <c r="I48" s="78">
        <v>199240</v>
      </c>
      <c r="J48" s="80" t="s">
        <v>18</v>
      </c>
      <c r="K48" s="81" t="s">
        <v>823</v>
      </c>
      <c r="L48" s="82" t="s">
        <v>809</v>
      </c>
    </row>
    <row r="49" spans="1:12" ht="168">
      <c r="A49" s="76">
        <v>40</v>
      </c>
      <c r="B49" s="77" t="s">
        <v>824</v>
      </c>
      <c r="C49" s="78">
        <v>6500</v>
      </c>
      <c r="D49" s="78">
        <v>6500</v>
      </c>
      <c r="E49" s="79" t="s">
        <v>16</v>
      </c>
      <c r="F49" s="77" t="s">
        <v>241</v>
      </c>
      <c r="G49" s="78">
        <v>6500</v>
      </c>
      <c r="H49" s="77" t="s">
        <v>241</v>
      </c>
      <c r="I49" s="78">
        <v>6500</v>
      </c>
      <c r="J49" s="80" t="s">
        <v>18</v>
      </c>
      <c r="K49" s="81" t="s">
        <v>825</v>
      </c>
      <c r="L49" s="82" t="s">
        <v>809</v>
      </c>
    </row>
    <row r="50" spans="1:12" ht="168">
      <c r="A50" s="76">
        <v>41</v>
      </c>
      <c r="B50" s="77" t="s">
        <v>468</v>
      </c>
      <c r="C50" s="78">
        <v>3424</v>
      </c>
      <c r="D50" s="78">
        <v>3424</v>
      </c>
      <c r="E50" s="79" t="s">
        <v>16</v>
      </c>
      <c r="F50" s="77" t="s">
        <v>223</v>
      </c>
      <c r="G50" s="78">
        <v>3424</v>
      </c>
      <c r="H50" s="77" t="s">
        <v>223</v>
      </c>
      <c r="I50" s="78">
        <v>3424</v>
      </c>
      <c r="J50" s="80" t="s">
        <v>18</v>
      </c>
      <c r="K50" s="81" t="s">
        <v>826</v>
      </c>
      <c r="L50" s="82" t="s">
        <v>809</v>
      </c>
    </row>
    <row r="51" spans="1:12" ht="168">
      <c r="A51" s="76">
        <v>42</v>
      </c>
      <c r="B51" s="77" t="s">
        <v>15</v>
      </c>
      <c r="C51" s="78">
        <v>10701</v>
      </c>
      <c r="D51" s="78">
        <v>10701</v>
      </c>
      <c r="E51" s="79" t="s">
        <v>16</v>
      </c>
      <c r="F51" s="77" t="s">
        <v>827</v>
      </c>
      <c r="G51" s="78">
        <v>10701</v>
      </c>
      <c r="H51" s="77" t="s">
        <v>827</v>
      </c>
      <c r="I51" s="78">
        <v>10701</v>
      </c>
      <c r="J51" s="80" t="s">
        <v>18</v>
      </c>
      <c r="K51" s="81" t="s">
        <v>828</v>
      </c>
      <c r="L51" s="82" t="s">
        <v>809</v>
      </c>
    </row>
    <row r="52" spans="1:12" ht="168">
      <c r="A52" s="76">
        <v>43</v>
      </c>
      <c r="B52" s="77" t="s">
        <v>298</v>
      </c>
      <c r="C52" s="78">
        <v>51261</v>
      </c>
      <c r="D52" s="78">
        <v>51261</v>
      </c>
      <c r="E52" s="79" t="s">
        <v>16</v>
      </c>
      <c r="F52" s="77" t="s">
        <v>442</v>
      </c>
      <c r="G52" s="78">
        <v>51261</v>
      </c>
      <c r="H52" s="77" t="s">
        <v>442</v>
      </c>
      <c r="I52" s="78">
        <v>51261</v>
      </c>
      <c r="J52" s="80" t="s">
        <v>18</v>
      </c>
      <c r="K52" s="81" t="s">
        <v>829</v>
      </c>
      <c r="L52" s="82" t="s">
        <v>830</v>
      </c>
    </row>
    <row r="53" spans="1:12" ht="168">
      <c r="A53" s="76">
        <v>44</v>
      </c>
      <c r="B53" s="77" t="s">
        <v>831</v>
      </c>
      <c r="C53" s="78">
        <v>10000</v>
      </c>
      <c r="D53" s="78">
        <v>10000</v>
      </c>
      <c r="E53" s="79" t="s">
        <v>16</v>
      </c>
      <c r="F53" s="77" t="s">
        <v>827</v>
      </c>
      <c r="G53" s="78">
        <v>10000</v>
      </c>
      <c r="H53" s="77" t="s">
        <v>827</v>
      </c>
      <c r="I53" s="78">
        <v>10000</v>
      </c>
      <c r="J53" s="80" t="s">
        <v>18</v>
      </c>
      <c r="K53" s="81" t="s">
        <v>832</v>
      </c>
      <c r="L53" s="82" t="s">
        <v>830</v>
      </c>
    </row>
    <row r="54" spans="1:12" ht="168">
      <c r="A54" s="76">
        <v>45</v>
      </c>
      <c r="B54" s="77" t="s">
        <v>831</v>
      </c>
      <c r="C54" s="78">
        <v>3360</v>
      </c>
      <c r="D54" s="78">
        <v>3360</v>
      </c>
      <c r="E54" s="79" t="s">
        <v>16</v>
      </c>
      <c r="F54" s="77" t="s">
        <v>827</v>
      </c>
      <c r="G54" s="78">
        <v>3360</v>
      </c>
      <c r="H54" s="77" t="s">
        <v>827</v>
      </c>
      <c r="I54" s="78">
        <v>3360</v>
      </c>
      <c r="J54" s="80" t="s">
        <v>18</v>
      </c>
      <c r="K54" s="81" t="s">
        <v>833</v>
      </c>
      <c r="L54" s="82" t="s">
        <v>830</v>
      </c>
    </row>
    <row r="55" spans="1:12" ht="168">
      <c r="A55" s="76">
        <v>46</v>
      </c>
      <c r="B55" s="77" t="s">
        <v>468</v>
      </c>
      <c r="C55" s="78">
        <v>12412</v>
      </c>
      <c r="D55" s="78">
        <v>12412</v>
      </c>
      <c r="E55" s="79" t="s">
        <v>16</v>
      </c>
      <c r="F55" s="77" t="s">
        <v>223</v>
      </c>
      <c r="G55" s="78">
        <v>12412</v>
      </c>
      <c r="H55" s="77" t="s">
        <v>223</v>
      </c>
      <c r="I55" s="78">
        <v>12412</v>
      </c>
      <c r="J55" s="80" t="s">
        <v>18</v>
      </c>
      <c r="K55" s="81" t="s">
        <v>834</v>
      </c>
      <c r="L55" s="82" t="s">
        <v>830</v>
      </c>
    </row>
    <row r="56" spans="1:12" ht="168">
      <c r="A56" s="76">
        <v>47</v>
      </c>
      <c r="B56" s="77" t="s">
        <v>810</v>
      </c>
      <c r="C56" s="78">
        <v>5390</v>
      </c>
      <c r="D56" s="78">
        <v>5390</v>
      </c>
      <c r="E56" s="79" t="s">
        <v>16</v>
      </c>
      <c r="F56" s="77" t="s">
        <v>465</v>
      </c>
      <c r="G56" s="78">
        <v>5390</v>
      </c>
      <c r="H56" s="77" t="s">
        <v>465</v>
      </c>
      <c r="I56" s="78">
        <v>5390</v>
      </c>
      <c r="J56" s="80" t="s">
        <v>18</v>
      </c>
      <c r="K56" s="81" t="s">
        <v>835</v>
      </c>
      <c r="L56" s="82" t="s">
        <v>830</v>
      </c>
    </row>
    <row r="57" spans="1:12" ht="168">
      <c r="A57" s="76">
        <v>48</v>
      </c>
      <c r="B57" s="77" t="s">
        <v>756</v>
      </c>
      <c r="C57" s="78">
        <v>5250</v>
      </c>
      <c r="D57" s="78">
        <v>5250</v>
      </c>
      <c r="E57" s="79" t="s">
        <v>16</v>
      </c>
      <c r="F57" s="77" t="s">
        <v>836</v>
      </c>
      <c r="G57" s="78">
        <v>5250</v>
      </c>
      <c r="H57" s="77" t="s">
        <v>836</v>
      </c>
      <c r="I57" s="78">
        <v>5250</v>
      </c>
      <c r="J57" s="80" t="s">
        <v>18</v>
      </c>
      <c r="K57" s="81" t="s">
        <v>837</v>
      </c>
      <c r="L57" s="82" t="s">
        <v>830</v>
      </c>
    </row>
    <row r="60" spans="1:12" ht="48">
      <c r="G60" s="131" t="s">
        <v>1432</v>
      </c>
      <c r="H60" s="131"/>
      <c r="I60" s="103">
        <f>SUMIF(E7:E57,"ประกาศเชิญชวน",I7:I57)</f>
        <v>20058500</v>
      </c>
    </row>
    <row r="61" spans="1:12">
      <c r="G61" s="131" t="s">
        <v>1433</v>
      </c>
      <c r="H61" s="131"/>
      <c r="I61" s="103">
        <f>SUMIF(E7:E57,"คัดเลือก",I7:I57)</f>
        <v>0</v>
      </c>
    </row>
    <row r="62" spans="1:12" ht="48">
      <c r="G62" s="131" t="s">
        <v>1434</v>
      </c>
      <c r="H62" s="131"/>
      <c r="I62" s="103">
        <f>SUMIF(E7:E57,"เฉพาะเจาะจง",I7:I57)</f>
        <v>1864091.9</v>
      </c>
    </row>
    <row r="63" spans="1:12">
      <c r="G63" s="131" t="s">
        <v>1435</v>
      </c>
      <c r="H63" s="131"/>
      <c r="I63" s="133">
        <f>SUM(I60:I62)</f>
        <v>21922591.899999999</v>
      </c>
    </row>
  </sheetData>
  <autoFilter ref="A5:L57" xr:uid="{00000000-0009-0000-0000-00000D000000}"/>
  <mergeCells count="33">
    <mergeCell ref="I42:I43"/>
    <mergeCell ref="L42:L43"/>
    <mergeCell ref="E5:E6"/>
    <mergeCell ref="E42:E43"/>
    <mergeCell ref="E45:E47"/>
    <mergeCell ref="A1:L1"/>
    <mergeCell ref="A2:L2"/>
    <mergeCell ref="A3:L3"/>
    <mergeCell ref="F5:G5"/>
    <mergeCell ref="H5:I5"/>
    <mergeCell ref="K5:L5"/>
    <mergeCell ref="J5:J6"/>
    <mergeCell ref="J42:J43"/>
    <mergeCell ref="J45:J47"/>
    <mergeCell ref="L45:L47"/>
    <mergeCell ref="H42:H43"/>
    <mergeCell ref="H45:H47"/>
    <mergeCell ref="I45:I47"/>
    <mergeCell ref="N5:O5"/>
    <mergeCell ref="A5:A6"/>
    <mergeCell ref="A42:A43"/>
    <mergeCell ref="A45:A47"/>
    <mergeCell ref="B5:B6"/>
    <mergeCell ref="B42:B43"/>
    <mergeCell ref="B45:B47"/>
    <mergeCell ref="C5:C6"/>
    <mergeCell ref="C42:C43"/>
    <mergeCell ref="C45:C47"/>
    <mergeCell ref="D5:D6"/>
    <mergeCell ref="D42:D43"/>
    <mergeCell ref="D45:D47"/>
    <mergeCell ref="K42:K43"/>
    <mergeCell ref="K45:K47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4"/>
  <sheetViews>
    <sheetView topLeftCell="A10" workbookViewId="0">
      <selection activeCell="A10" sqref="A1:XFD1048576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1472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32">
        <v>4</v>
      </c>
      <c r="D6" s="133">
        <f>SUM('เม.ย. 68'!I60)</f>
        <v>20058500</v>
      </c>
    </row>
    <row r="7" spans="1:5">
      <c r="B7" s="131" t="s">
        <v>1443</v>
      </c>
      <c r="C7" s="132">
        <v>0</v>
      </c>
      <c r="D7" s="133">
        <f>SUM('เม.ย. 68'!I61)</f>
        <v>0</v>
      </c>
    </row>
    <row r="8" spans="1:5">
      <c r="B8" s="131" t="s">
        <v>1445</v>
      </c>
      <c r="C8" s="132">
        <v>44</v>
      </c>
      <c r="D8" s="133">
        <f>SUM('เม.ย. 68'!I62)</f>
        <v>1864091.9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48</v>
      </c>
      <c r="D11" s="133">
        <f>SUM(D6:D10)</f>
        <v>21922591.899999999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>
        <v>1</v>
      </c>
      <c r="B15" s="66" t="s">
        <v>603</v>
      </c>
      <c r="E15" s="139"/>
    </row>
    <row r="16" spans="1:5">
      <c r="A16" s="138"/>
      <c r="B16" s="66" t="s">
        <v>1473</v>
      </c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>
        <v>1</v>
      </c>
      <c r="B21" s="66" t="s">
        <v>1474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42"/>
  <sheetViews>
    <sheetView workbookViewId="0">
      <selection activeCell="H8" sqref="H8"/>
    </sheetView>
  </sheetViews>
  <sheetFormatPr defaultColWidth="9" defaultRowHeight="17.25"/>
  <cols>
    <col min="1" max="1" width="5.28515625" style="1" customWidth="1"/>
    <col min="2" max="2" width="17.42578125" style="1" customWidth="1"/>
    <col min="3" max="4" width="10.85546875" style="1" customWidth="1"/>
    <col min="5" max="5" width="9.28515625" style="1" customWidth="1"/>
    <col min="6" max="6" width="15" style="1" customWidth="1"/>
    <col min="7" max="7" width="10.85546875" style="1" customWidth="1"/>
    <col min="8" max="8" width="15" style="1" customWidth="1"/>
    <col min="9" max="9" width="11" style="1" customWidth="1"/>
    <col min="10" max="11" width="9.85546875" style="1" customWidth="1"/>
    <col min="12" max="12" width="10.42578125" style="1" customWidth="1"/>
    <col min="13" max="16384" width="9" style="1"/>
  </cols>
  <sheetData>
    <row r="1" spans="1:15" s="115" customFormat="1" ht="24">
      <c r="A1" s="114" t="s">
        <v>1475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 ht="24">
      <c r="A3" s="114" t="s">
        <v>1476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  <c r="G5" s="5"/>
      <c r="H5" s="4" t="s">
        <v>6</v>
      </c>
      <c r="I5" s="5"/>
      <c r="J5" s="2" t="s">
        <v>7</v>
      </c>
      <c r="K5" s="6" t="s">
        <v>8</v>
      </c>
      <c r="L5" s="6"/>
      <c r="N5" s="145"/>
      <c r="O5" s="145"/>
    </row>
    <row r="6" spans="1:15" ht="48" customHeight="1">
      <c r="A6" s="2"/>
      <c r="B6" s="8"/>
      <c r="C6" s="8"/>
      <c r="D6" s="8"/>
      <c r="E6" s="9"/>
      <c r="F6" s="10" t="s">
        <v>9</v>
      </c>
      <c r="G6" s="10" t="s">
        <v>10</v>
      </c>
      <c r="H6" s="10" t="s">
        <v>11</v>
      </c>
      <c r="I6" s="10" t="s">
        <v>12</v>
      </c>
      <c r="J6" s="8"/>
      <c r="K6" s="11" t="s">
        <v>13</v>
      </c>
      <c r="L6" s="10" t="s">
        <v>14</v>
      </c>
    </row>
    <row r="7" spans="1:15" ht="75">
      <c r="A7" s="12">
        <v>1</v>
      </c>
      <c r="B7" s="13" t="s">
        <v>161</v>
      </c>
      <c r="C7" s="14">
        <v>56400</v>
      </c>
      <c r="D7" s="14">
        <v>56400</v>
      </c>
      <c r="E7" s="15" t="s">
        <v>16</v>
      </c>
      <c r="F7" s="13" t="s">
        <v>162</v>
      </c>
      <c r="G7" s="14">
        <v>56400</v>
      </c>
      <c r="H7" s="13" t="s">
        <v>162</v>
      </c>
      <c r="I7" s="14">
        <v>56400</v>
      </c>
      <c r="J7" s="16" t="s">
        <v>18</v>
      </c>
      <c r="K7" s="17" t="s">
        <v>838</v>
      </c>
      <c r="L7" s="18" t="s">
        <v>839</v>
      </c>
    </row>
    <row r="8" spans="1:15" ht="75">
      <c r="A8" s="12">
        <v>2</v>
      </c>
      <c r="B8" s="13" t="s">
        <v>161</v>
      </c>
      <c r="C8" s="14">
        <v>56400</v>
      </c>
      <c r="D8" s="14">
        <v>56400</v>
      </c>
      <c r="E8" s="15" t="s">
        <v>16</v>
      </c>
      <c r="F8" s="13" t="s">
        <v>174</v>
      </c>
      <c r="G8" s="14">
        <v>56400</v>
      </c>
      <c r="H8" s="13" t="s">
        <v>174</v>
      </c>
      <c r="I8" s="14">
        <v>56400</v>
      </c>
      <c r="J8" s="16" t="s">
        <v>18</v>
      </c>
      <c r="K8" s="17" t="s">
        <v>840</v>
      </c>
      <c r="L8" s="18" t="s">
        <v>839</v>
      </c>
    </row>
    <row r="9" spans="1:15" ht="75">
      <c r="A9" s="12">
        <v>3</v>
      </c>
      <c r="B9" s="13" t="s">
        <v>161</v>
      </c>
      <c r="C9" s="14">
        <v>56400</v>
      </c>
      <c r="D9" s="14">
        <v>56400</v>
      </c>
      <c r="E9" s="15" t="s">
        <v>16</v>
      </c>
      <c r="F9" s="13" t="s">
        <v>170</v>
      </c>
      <c r="G9" s="14">
        <v>56400</v>
      </c>
      <c r="H9" s="13" t="s">
        <v>170</v>
      </c>
      <c r="I9" s="14">
        <v>56400</v>
      </c>
      <c r="J9" s="16" t="s">
        <v>18</v>
      </c>
      <c r="K9" s="17" t="s">
        <v>841</v>
      </c>
      <c r="L9" s="18" t="s">
        <v>839</v>
      </c>
    </row>
    <row r="10" spans="1:15" ht="75">
      <c r="A10" s="12">
        <v>4</v>
      </c>
      <c r="B10" s="13" t="s">
        <v>161</v>
      </c>
      <c r="C10" s="14">
        <v>56400</v>
      </c>
      <c r="D10" s="14">
        <v>56400</v>
      </c>
      <c r="E10" s="15" t="s">
        <v>16</v>
      </c>
      <c r="F10" s="13" t="s">
        <v>168</v>
      </c>
      <c r="G10" s="14">
        <v>56400</v>
      </c>
      <c r="H10" s="13" t="s">
        <v>168</v>
      </c>
      <c r="I10" s="14">
        <v>56400</v>
      </c>
      <c r="J10" s="16" t="s">
        <v>18</v>
      </c>
      <c r="K10" s="17" t="s">
        <v>842</v>
      </c>
      <c r="L10" s="18" t="s">
        <v>839</v>
      </c>
    </row>
    <row r="11" spans="1:15" ht="75">
      <c r="A11" s="12">
        <v>5</v>
      </c>
      <c r="B11" s="13" t="s">
        <v>161</v>
      </c>
      <c r="C11" s="14">
        <v>56400</v>
      </c>
      <c r="D11" s="14">
        <v>56400</v>
      </c>
      <c r="E11" s="15" t="s">
        <v>16</v>
      </c>
      <c r="F11" s="13" t="s">
        <v>166</v>
      </c>
      <c r="G11" s="14">
        <v>56400</v>
      </c>
      <c r="H11" s="13" t="s">
        <v>166</v>
      </c>
      <c r="I11" s="14">
        <v>56400</v>
      </c>
      <c r="J11" s="16" t="s">
        <v>18</v>
      </c>
      <c r="K11" s="17" t="s">
        <v>843</v>
      </c>
      <c r="L11" s="18" t="s">
        <v>839</v>
      </c>
    </row>
    <row r="12" spans="1:15" ht="75">
      <c r="A12" s="12">
        <v>6</v>
      </c>
      <c r="B12" s="13" t="s">
        <v>161</v>
      </c>
      <c r="C12" s="14">
        <v>56400</v>
      </c>
      <c r="D12" s="14">
        <v>56400</v>
      </c>
      <c r="E12" s="15" t="s">
        <v>16</v>
      </c>
      <c r="F12" s="13" t="s">
        <v>164</v>
      </c>
      <c r="G12" s="14">
        <v>56400</v>
      </c>
      <c r="H12" s="13" t="s">
        <v>164</v>
      </c>
      <c r="I12" s="14">
        <v>56400</v>
      </c>
      <c r="J12" s="16" t="s">
        <v>18</v>
      </c>
      <c r="K12" s="17" t="s">
        <v>844</v>
      </c>
      <c r="L12" s="18" t="s">
        <v>839</v>
      </c>
    </row>
    <row r="13" spans="1:15" ht="75">
      <c r="A13" s="12">
        <v>7</v>
      </c>
      <c r="B13" s="13" t="s">
        <v>161</v>
      </c>
      <c r="C13" s="14">
        <v>56400</v>
      </c>
      <c r="D13" s="14">
        <v>56400</v>
      </c>
      <c r="E13" s="15" t="s">
        <v>16</v>
      </c>
      <c r="F13" s="13" t="s">
        <v>172</v>
      </c>
      <c r="G13" s="14">
        <v>56400</v>
      </c>
      <c r="H13" s="13" t="s">
        <v>172</v>
      </c>
      <c r="I13" s="14">
        <v>56400</v>
      </c>
      <c r="J13" s="16" t="s">
        <v>18</v>
      </c>
      <c r="K13" s="17" t="s">
        <v>845</v>
      </c>
      <c r="L13" s="18" t="s">
        <v>839</v>
      </c>
    </row>
    <row r="14" spans="1:15" ht="75">
      <c r="A14" s="12">
        <v>8</v>
      </c>
      <c r="B14" s="13" t="s">
        <v>161</v>
      </c>
      <c r="C14" s="14">
        <v>56400</v>
      </c>
      <c r="D14" s="14">
        <v>56400</v>
      </c>
      <c r="E14" s="15" t="s">
        <v>16</v>
      </c>
      <c r="F14" s="13" t="s">
        <v>181</v>
      </c>
      <c r="G14" s="14">
        <v>56400</v>
      </c>
      <c r="H14" s="13" t="s">
        <v>181</v>
      </c>
      <c r="I14" s="14">
        <v>56400</v>
      </c>
      <c r="J14" s="16" t="s">
        <v>18</v>
      </c>
      <c r="K14" s="17" t="s">
        <v>846</v>
      </c>
      <c r="L14" s="18" t="s">
        <v>839</v>
      </c>
    </row>
    <row r="15" spans="1:15" ht="75">
      <c r="A15" s="12">
        <v>9</v>
      </c>
      <c r="B15" s="13" t="s">
        <v>161</v>
      </c>
      <c r="C15" s="14">
        <v>56400</v>
      </c>
      <c r="D15" s="14">
        <v>56400</v>
      </c>
      <c r="E15" s="15" t="s">
        <v>16</v>
      </c>
      <c r="F15" s="13" t="s">
        <v>340</v>
      </c>
      <c r="G15" s="14">
        <v>56400</v>
      </c>
      <c r="H15" s="13" t="s">
        <v>340</v>
      </c>
      <c r="I15" s="14">
        <v>56400</v>
      </c>
      <c r="J15" s="16" t="s">
        <v>18</v>
      </c>
      <c r="K15" s="17" t="s">
        <v>847</v>
      </c>
      <c r="L15" s="18" t="s">
        <v>839</v>
      </c>
    </row>
    <row r="16" spans="1:15" ht="75">
      <c r="A16" s="12">
        <v>10</v>
      </c>
      <c r="B16" s="13" t="s">
        <v>161</v>
      </c>
      <c r="C16" s="14">
        <v>56400</v>
      </c>
      <c r="D16" s="14">
        <v>56400</v>
      </c>
      <c r="E16" s="15" t="s">
        <v>16</v>
      </c>
      <c r="F16" s="13" t="s">
        <v>479</v>
      </c>
      <c r="G16" s="14">
        <v>56400</v>
      </c>
      <c r="H16" s="13" t="s">
        <v>479</v>
      </c>
      <c r="I16" s="14">
        <v>56400</v>
      </c>
      <c r="J16" s="16" t="s">
        <v>18</v>
      </c>
      <c r="K16" s="17" t="s">
        <v>848</v>
      </c>
      <c r="L16" s="18" t="s">
        <v>839</v>
      </c>
    </row>
    <row r="17" spans="1:12" ht="75">
      <c r="A17" s="12">
        <v>11</v>
      </c>
      <c r="B17" s="13" t="s">
        <v>26</v>
      </c>
      <c r="C17" s="14">
        <v>54000</v>
      </c>
      <c r="D17" s="14">
        <v>54000</v>
      </c>
      <c r="E17" s="15" t="s">
        <v>16</v>
      </c>
      <c r="F17" s="13" t="s">
        <v>157</v>
      </c>
      <c r="G17" s="14">
        <v>54000</v>
      </c>
      <c r="H17" s="13" t="s">
        <v>157</v>
      </c>
      <c r="I17" s="14">
        <v>54000</v>
      </c>
      <c r="J17" s="16" t="s">
        <v>18</v>
      </c>
      <c r="K17" s="17" t="s">
        <v>849</v>
      </c>
      <c r="L17" s="18" t="s">
        <v>839</v>
      </c>
    </row>
    <row r="18" spans="1:12" ht="75">
      <c r="A18" s="12">
        <v>12</v>
      </c>
      <c r="B18" s="13" t="s">
        <v>26</v>
      </c>
      <c r="C18" s="14">
        <v>54000</v>
      </c>
      <c r="D18" s="14">
        <v>54000</v>
      </c>
      <c r="E18" s="15" t="s">
        <v>16</v>
      </c>
      <c r="F18" s="13" t="s">
        <v>477</v>
      </c>
      <c r="G18" s="14">
        <v>54000</v>
      </c>
      <c r="H18" s="13" t="s">
        <v>477</v>
      </c>
      <c r="I18" s="14">
        <v>54000</v>
      </c>
      <c r="J18" s="16" t="s">
        <v>18</v>
      </c>
      <c r="K18" s="17" t="s">
        <v>850</v>
      </c>
      <c r="L18" s="18" t="s">
        <v>839</v>
      </c>
    </row>
    <row r="19" spans="1:12" ht="75">
      <c r="A19" s="12">
        <v>13</v>
      </c>
      <c r="B19" s="13" t="s">
        <v>26</v>
      </c>
      <c r="C19" s="14">
        <v>27000</v>
      </c>
      <c r="D19" s="14">
        <v>27000</v>
      </c>
      <c r="E19" s="15" t="s">
        <v>16</v>
      </c>
      <c r="F19" s="13" t="s">
        <v>851</v>
      </c>
      <c r="G19" s="14">
        <v>27000</v>
      </c>
      <c r="H19" s="13" t="s">
        <v>851</v>
      </c>
      <c r="I19" s="14">
        <v>27000</v>
      </c>
      <c r="J19" s="16" t="s">
        <v>18</v>
      </c>
      <c r="K19" s="17" t="s">
        <v>852</v>
      </c>
      <c r="L19" s="18" t="s">
        <v>839</v>
      </c>
    </row>
    <row r="20" spans="1:12" ht="75">
      <c r="A20" s="12">
        <v>14</v>
      </c>
      <c r="B20" s="13" t="s">
        <v>853</v>
      </c>
      <c r="C20" s="14">
        <v>12898</v>
      </c>
      <c r="D20" s="14">
        <v>12898</v>
      </c>
      <c r="E20" s="15" t="s">
        <v>16</v>
      </c>
      <c r="F20" s="13" t="s">
        <v>735</v>
      </c>
      <c r="G20" s="14">
        <v>12898</v>
      </c>
      <c r="H20" s="13" t="s">
        <v>735</v>
      </c>
      <c r="I20" s="14">
        <v>12898</v>
      </c>
      <c r="J20" s="16" t="s">
        <v>18</v>
      </c>
      <c r="K20" s="17" t="s">
        <v>854</v>
      </c>
      <c r="L20" s="18" t="s">
        <v>855</v>
      </c>
    </row>
    <row r="21" spans="1:12" ht="117">
      <c r="A21" s="12">
        <v>15</v>
      </c>
      <c r="B21" s="13" t="s">
        <v>856</v>
      </c>
      <c r="C21" s="14">
        <v>7500</v>
      </c>
      <c r="D21" s="14">
        <v>7500</v>
      </c>
      <c r="E21" s="15" t="s">
        <v>16</v>
      </c>
      <c r="F21" s="13" t="s">
        <v>857</v>
      </c>
      <c r="G21" s="14">
        <v>7500</v>
      </c>
      <c r="H21" s="13" t="s">
        <v>857</v>
      </c>
      <c r="I21" s="14">
        <v>7500</v>
      </c>
      <c r="J21" s="16" t="s">
        <v>18</v>
      </c>
      <c r="K21" s="17" t="s">
        <v>858</v>
      </c>
      <c r="L21" s="18" t="s">
        <v>855</v>
      </c>
    </row>
    <row r="22" spans="1:12" ht="75">
      <c r="A22" s="12">
        <v>16</v>
      </c>
      <c r="B22" s="13" t="s">
        <v>201</v>
      </c>
      <c r="C22" s="14">
        <v>1200</v>
      </c>
      <c r="D22" s="14">
        <v>1200</v>
      </c>
      <c r="E22" s="15" t="s">
        <v>16</v>
      </c>
      <c r="F22" s="13" t="s">
        <v>241</v>
      </c>
      <c r="G22" s="14">
        <v>1200</v>
      </c>
      <c r="H22" s="13" t="s">
        <v>241</v>
      </c>
      <c r="I22" s="14">
        <v>1200</v>
      </c>
      <c r="J22" s="16" t="s">
        <v>18</v>
      </c>
      <c r="K22" s="17" t="s">
        <v>859</v>
      </c>
      <c r="L22" s="18" t="s">
        <v>855</v>
      </c>
    </row>
    <row r="23" spans="1:12" ht="75">
      <c r="A23" s="12">
        <v>17</v>
      </c>
      <c r="B23" s="13" t="s">
        <v>201</v>
      </c>
      <c r="C23" s="14">
        <v>4500</v>
      </c>
      <c r="D23" s="14">
        <v>4500</v>
      </c>
      <c r="E23" s="15" t="s">
        <v>16</v>
      </c>
      <c r="F23" s="13" t="s">
        <v>452</v>
      </c>
      <c r="G23" s="14">
        <v>4500</v>
      </c>
      <c r="H23" s="13" t="s">
        <v>452</v>
      </c>
      <c r="I23" s="14">
        <v>4500</v>
      </c>
      <c r="J23" s="16" t="s">
        <v>18</v>
      </c>
      <c r="K23" s="17" t="s">
        <v>860</v>
      </c>
      <c r="L23" s="18" t="s">
        <v>855</v>
      </c>
    </row>
    <row r="24" spans="1:12" ht="75">
      <c r="A24" s="12">
        <v>18</v>
      </c>
      <c r="B24" s="13" t="s">
        <v>810</v>
      </c>
      <c r="C24" s="14">
        <v>3000</v>
      </c>
      <c r="D24" s="14">
        <v>3000</v>
      </c>
      <c r="E24" s="15" t="s">
        <v>16</v>
      </c>
      <c r="F24" s="13" t="s">
        <v>861</v>
      </c>
      <c r="G24" s="14">
        <v>3000</v>
      </c>
      <c r="H24" s="13" t="s">
        <v>861</v>
      </c>
      <c r="I24" s="14">
        <v>3000</v>
      </c>
      <c r="J24" s="16" t="s">
        <v>18</v>
      </c>
      <c r="K24" s="17" t="s">
        <v>862</v>
      </c>
      <c r="L24" s="18" t="s">
        <v>855</v>
      </c>
    </row>
    <row r="25" spans="1:12" ht="75">
      <c r="A25" s="12">
        <v>19</v>
      </c>
      <c r="B25" s="13" t="s">
        <v>207</v>
      </c>
      <c r="C25" s="14">
        <v>180</v>
      </c>
      <c r="D25" s="14">
        <v>180</v>
      </c>
      <c r="E25" s="15" t="s">
        <v>16</v>
      </c>
      <c r="F25" s="13" t="s">
        <v>379</v>
      </c>
      <c r="G25" s="14">
        <v>180</v>
      </c>
      <c r="H25" s="13" t="s">
        <v>379</v>
      </c>
      <c r="I25" s="14">
        <v>180</v>
      </c>
      <c r="J25" s="16" t="s">
        <v>18</v>
      </c>
      <c r="K25" s="17" t="s">
        <v>863</v>
      </c>
      <c r="L25" s="18" t="s">
        <v>855</v>
      </c>
    </row>
    <row r="26" spans="1:12" ht="75">
      <c r="A26" s="12">
        <v>20</v>
      </c>
      <c r="B26" s="13" t="s">
        <v>201</v>
      </c>
      <c r="C26" s="14">
        <v>2500</v>
      </c>
      <c r="D26" s="14">
        <v>2500</v>
      </c>
      <c r="E26" s="15" t="s">
        <v>16</v>
      </c>
      <c r="F26" s="13" t="s">
        <v>452</v>
      </c>
      <c r="G26" s="14">
        <v>2500</v>
      </c>
      <c r="H26" s="13" t="s">
        <v>452</v>
      </c>
      <c r="I26" s="14">
        <v>2500</v>
      </c>
      <c r="J26" s="16" t="s">
        <v>18</v>
      </c>
      <c r="K26" s="17" t="s">
        <v>864</v>
      </c>
      <c r="L26" s="18" t="s">
        <v>855</v>
      </c>
    </row>
    <row r="27" spans="1:12" ht="75">
      <c r="A27" s="12">
        <v>21</v>
      </c>
      <c r="B27" s="13" t="s">
        <v>201</v>
      </c>
      <c r="C27" s="14">
        <v>2000</v>
      </c>
      <c r="D27" s="14">
        <v>2000</v>
      </c>
      <c r="E27" s="15" t="s">
        <v>16</v>
      </c>
      <c r="F27" s="13" t="s">
        <v>813</v>
      </c>
      <c r="G27" s="14">
        <v>2000</v>
      </c>
      <c r="H27" s="13" t="s">
        <v>813</v>
      </c>
      <c r="I27" s="14">
        <v>2000</v>
      </c>
      <c r="J27" s="16" t="s">
        <v>18</v>
      </c>
      <c r="K27" s="17" t="s">
        <v>865</v>
      </c>
      <c r="L27" s="18" t="s">
        <v>855</v>
      </c>
    </row>
    <row r="28" spans="1:12" ht="75">
      <c r="A28" s="12">
        <v>22</v>
      </c>
      <c r="B28" s="13" t="s">
        <v>201</v>
      </c>
      <c r="C28" s="14">
        <v>3300</v>
      </c>
      <c r="D28" s="14">
        <v>3300</v>
      </c>
      <c r="E28" s="15" t="s">
        <v>16</v>
      </c>
      <c r="F28" s="13" t="s">
        <v>241</v>
      </c>
      <c r="G28" s="14">
        <v>3300</v>
      </c>
      <c r="H28" s="13" t="s">
        <v>241</v>
      </c>
      <c r="I28" s="14">
        <v>3300</v>
      </c>
      <c r="J28" s="16" t="s">
        <v>18</v>
      </c>
      <c r="K28" s="17" t="s">
        <v>866</v>
      </c>
      <c r="L28" s="18" t="s">
        <v>855</v>
      </c>
    </row>
    <row r="29" spans="1:12" ht="78">
      <c r="A29" s="12">
        <v>23</v>
      </c>
      <c r="B29" s="13" t="s">
        <v>201</v>
      </c>
      <c r="C29" s="14">
        <v>770</v>
      </c>
      <c r="D29" s="14">
        <v>770</v>
      </c>
      <c r="E29" s="15" t="s">
        <v>16</v>
      </c>
      <c r="F29" s="13" t="s">
        <v>800</v>
      </c>
      <c r="G29" s="14">
        <v>770</v>
      </c>
      <c r="H29" s="13" t="s">
        <v>800</v>
      </c>
      <c r="I29" s="14">
        <v>770</v>
      </c>
      <c r="J29" s="16" t="s">
        <v>18</v>
      </c>
      <c r="K29" s="17" t="s">
        <v>867</v>
      </c>
      <c r="L29" s="18" t="s">
        <v>855</v>
      </c>
    </row>
    <row r="30" spans="1:12" ht="75">
      <c r="A30" s="12">
        <v>24</v>
      </c>
      <c r="B30" s="13" t="s">
        <v>201</v>
      </c>
      <c r="C30" s="14">
        <v>6751.7</v>
      </c>
      <c r="D30" s="14">
        <v>6751.7</v>
      </c>
      <c r="E30" s="15" t="s">
        <v>16</v>
      </c>
      <c r="F30" s="13" t="s">
        <v>223</v>
      </c>
      <c r="G30" s="14">
        <v>6751.7</v>
      </c>
      <c r="H30" s="13" t="s">
        <v>223</v>
      </c>
      <c r="I30" s="14">
        <v>6751.7</v>
      </c>
      <c r="J30" s="16" t="s">
        <v>18</v>
      </c>
      <c r="K30" s="17" t="s">
        <v>868</v>
      </c>
      <c r="L30" s="18" t="s">
        <v>855</v>
      </c>
    </row>
    <row r="31" spans="1:12" ht="78">
      <c r="A31" s="12">
        <v>25</v>
      </c>
      <c r="B31" s="13" t="s">
        <v>201</v>
      </c>
      <c r="C31" s="14">
        <v>5130</v>
      </c>
      <c r="D31" s="14">
        <v>5130</v>
      </c>
      <c r="E31" s="15" t="s">
        <v>16</v>
      </c>
      <c r="F31" s="13" t="s">
        <v>800</v>
      </c>
      <c r="G31" s="14">
        <v>5130</v>
      </c>
      <c r="H31" s="13" t="s">
        <v>800</v>
      </c>
      <c r="I31" s="14">
        <v>5130</v>
      </c>
      <c r="J31" s="16" t="s">
        <v>18</v>
      </c>
      <c r="K31" s="17" t="s">
        <v>869</v>
      </c>
      <c r="L31" s="18" t="s">
        <v>855</v>
      </c>
    </row>
    <row r="32" spans="1:12" ht="78">
      <c r="A32" s="12">
        <v>26</v>
      </c>
      <c r="B32" s="13" t="s">
        <v>870</v>
      </c>
      <c r="C32" s="14">
        <v>10000</v>
      </c>
      <c r="D32" s="14">
        <v>10000</v>
      </c>
      <c r="E32" s="15" t="s">
        <v>16</v>
      </c>
      <c r="F32" s="13" t="s">
        <v>871</v>
      </c>
      <c r="G32" s="14">
        <v>10000</v>
      </c>
      <c r="H32" s="13" t="s">
        <v>871</v>
      </c>
      <c r="I32" s="14">
        <v>10000</v>
      </c>
      <c r="J32" s="16" t="s">
        <v>18</v>
      </c>
      <c r="K32" s="17" t="s">
        <v>872</v>
      </c>
      <c r="L32" s="18" t="s">
        <v>873</v>
      </c>
    </row>
    <row r="33" spans="1:12" ht="75">
      <c r="A33" s="12">
        <v>27</v>
      </c>
      <c r="B33" s="13" t="s">
        <v>201</v>
      </c>
      <c r="C33" s="14">
        <v>980</v>
      </c>
      <c r="D33" s="14">
        <v>980</v>
      </c>
      <c r="E33" s="15" t="s">
        <v>16</v>
      </c>
      <c r="F33" s="13" t="s">
        <v>202</v>
      </c>
      <c r="G33" s="14">
        <v>980</v>
      </c>
      <c r="H33" s="13" t="s">
        <v>202</v>
      </c>
      <c r="I33" s="14">
        <v>980</v>
      </c>
      <c r="J33" s="16" t="s">
        <v>18</v>
      </c>
      <c r="K33" s="17" t="s">
        <v>874</v>
      </c>
      <c r="L33" s="18" t="s">
        <v>875</v>
      </c>
    </row>
    <row r="34" spans="1:12" ht="75">
      <c r="A34" s="12">
        <v>28</v>
      </c>
      <c r="B34" s="13" t="s">
        <v>201</v>
      </c>
      <c r="C34" s="14">
        <v>7263.16</v>
      </c>
      <c r="D34" s="14">
        <v>7263.16</v>
      </c>
      <c r="E34" s="15" t="s">
        <v>16</v>
      </c>
      <c r="F34" s="13" t="s">
        <v>724</v>
      </c>
      <c r="G34" s="14">
        <v>7263.16</v>
      </c>
      <c r="H34" s="13" t="s">
        <v>724</v>
      </c>
      <c r="I34" s="14">
        <v>7263.16</v>
      </c>
      <c r="J34" s="16" t="s">
        <v>18</v>
      </c>
      <c r="K34" s="17" t="s">
        <v>876</v>
      </c>
      <c r="L34" s="18" t="s">
        <v>875</v>
      </c>
    </row>
    <row r="35" spans="1:12" ht="78">
      <c r="A35" s="12">
        <v>29</v>
      </c>
      <c r="B35" s="13" t="s">
        <v>207</v>
      </c>
      <c r="C35" s="14">
        <v>1230</v>
      </c>
      <c r="D35" s="14">
        <v>1230</v>
      </c>
      <c r="E35" s="15" t="s">
        <v>16</v>
      </c>
      <c r="F35" s="13" t="s">
        <v>227</v>
      </c>
      <c r="G35" s="14">
        <v>1230</v>
      </c>
      <c r="H35" s="13" t="s">
        <v>227</v>
      </c>
      <c r="I35" s="14">
        <v>1230</v>
      </c>
      <c r="J35" s="16" t="s">
        <v>18</v>
      </c>
      <c r="K35" s="17" t="s">
        <v>877</v>
      </c>
      <c r="L35" s="18" t="s">
        <v>875</v>
      </c>
    </row>
    <row r="36" spans="1:12" ht="75">
      <c r="A36" s="12">
        <v>30</v>
      </c>
      <c r="B36" s="13" t="s">
        <v>207</v>
      </c>
      <c r="C36" s="14">
        <v>13500</v>
      </c>
      <c r="D36" s="14">
        <v>13500</v>
      </c>
      <c r="E36" s="15" t="s">
        <v>16</v>
      </c>
      <c r="F36" s="13" t="s">
        <v>233</v>
      </c>
      <c r="G36" s="14">
        <v>13500</v>
      </c>
      <c r="H36" s="13" t="s">
        <v>233</v>
      </c>
      <c r="I36" s="14">
        <v>13500</v>
      </c>
      <c r="J36" s="16" t="s">
        <v>18</v>
      </c>
      <c r="K36" s="17" t="s">
        <v>878</v>
      </c>
      <c r="L36" s="18" t="s">
        <v>875</v>
      </c>
    </row>
    <row r="37" spans="1:12" ht="75">
      <c r="A37" s="12">
        <v>31</v>
      </c>
      <c r="B37" s="13" t="s">
        <v>201</v>
      </c>
      <c r="C37" s="14">
        <v>800</v>
      </c>
      <c r="D37" s="14">
        <v>800</v>
      </c>
      <c r="E37" s="15" t="s">
        <v>16</v>
      </c>
      <c r="F37" s="13" t="s">
        <v>241</v>
      </c>
      <c r="G37" s="14">
        <v>800</v>
      </c>
      <c r="H37" s="13" t="s">
        <v>241</v>
      </c>
      <c r="I37" s="14">
        <v>800</v>
      </c>
      <c r="J37" s="16" t="s">
        <v>18</v>
      </c>
      <c r="K37" s="17" t="s">
        <v>879</v>
      </c>
      <c r="L37" s="18" t="s">
        <v>875</v>
      </c>
    </row>
    <row r="38" spans="1:12" ht="75">
      <c r="A38" s="12">
        <v>32</v>
      </c>
      <c r="B38" s="13" t="s">
        <v>810</v>
      </c>
      <c r="C38" s="14">
        <v>24350</v>
      </c>
      <c r="D38" s="14">
        <v>24350</v>
      </c>
      <c r="E38" s="15" t="s">
        <v>16</v>
      </c>
      <c r="F38" s="13" t="s">
        <v>811</v>
      </c>
      <c r="G38" s="14">
        <v>24350</v>
      </c>
      <c r="H38" s="13" t="s">
        <v>811</v>
      </c>
      <c r="I38" s="14">
        <v>24350</v>
      </c>
      <c r="J38" s="16" t="s">
        <v>18</v>
      </c>
      <c r="K38" s="17" t="s">
        <v>880</v>
      </c>
      <c r="L38" s="18" t="s">
        <v>875</v>
      </c>
    </row>
    <row r="39" spans="1:12" ht="75">
      <c r="A39" s="12">
        <v>33</v>
      </c>
      <c r="B39" s="13" t="s">
        <v>201</v>
      </c>
      <c r="C39" s="14">
        <v>67131.8</v>
      </c>
      <c r="D39" s="14">
        <v>67131.8</v>
      </c>
      <c r="E39" s="15" t="s">
        <v>16</v>
      </c>
      <c r="F39" s="13" t="s">
        <v>223</v>
      </c>
      <c r="G39" s="14">
        <v>67131.8</v>
      </c>
      <c r="H39" s="13" t="s">
        <v>223</v>
      </c>
      <c r="I39" s="14">
        <v>67131.8</v>
      </c>
      <c r="J39" s="16" t="s">
        <v>18</v>
      </c>
      <c r="K39" s="17" t="s">
        <v>881</v>
      </c>
      <c r="L39" s="18" t="s">
        <v>882</v>
      </c>
    </row>
    <row r="40" spans="1:12" ht="75">
      <c r="A40" s="12">
        <v>34</v>
      </c>
      <c r="B40" s="13" t="s">
        <v>201</v>
      </c>
      <c r="C40" s="14">
        <v>2974.6</v>
      </c>
      <c r="D40" s="14">
        <v>2974.6</v>
      </c>
      <c r="E40" s="15" t="s">
        <v>16</v>
      </c>
      <c r="F40" s="13" t="s">
        <v>223</v>
      </c>
      <c r="G40" s="14">
        <v>2974.6</v>
      </c>
      <c r="H40" s="13" t="s">
        <v>223</v>
      </c>
      <c r="I40" s="14">
        <v>2974.6</v>
      </c>
      <c r="J40" s="16" t="s">
        <v>18</v>
      </c>
      <c r="K40" s="17" t="s">
        <v>883</v>
      </c>
      <c r="L40" s="18" t="s">
        <v>882</v>
      </c>
    </row>
    <row r="41" spans="1:12" ht="75">
      <c r="A41" s="12">
        <v>35</v>
      </c>
      <c r="B41" s="13" t="s">
        <v>201</v>
      </c>
      <c r="C41" s="14">
        <v>30735.75</v>
      </c>
      <c r="D41" s="14">
        <v>30735.75</v>
      </c>
      <c r="E41" s="15" t="s">
        <v>16</v>
      </c>
      <c r="F41" s="13" t="s">
        <v>223</v>
      </c>
      <c r="G41" s="14">
        <v>30735.75</v>
      </c>
      <c r="H41" s="13" t="s">
        <v>223</v>
      </c>
      <c r="I41" s="14">
        <v>30735.75</v>
      </c>
      <c r="J41" s="16" t="s">
        <v>18</v>
      </c>
      <c r="K41" s="17" t="s">
        <v>884</v>
      </c>
      <c r="L41" s="18" t="s">
        <v>882</v>
      </c>
    </row>
    <row r="42" spans="1:12" ht="75">
      <c r="A42" s="12">
        <v>36</v>
      </c>
      <c r="B42" s="13" t="s">
        <v>201</v>
      </c>
      <c r="C42" s="14">
        <v>80000</v>
      </c>
      <c r="D42" s="14">
        <v>80000</v>
      </c>
      <c r="E42" s="15" t="s">
        <v>16</v>
      </c>
      <c r="F42" s="13" t="s">
        <v>223</v>
      </c>
      <c r="G42" s="14">
        <v>80000</v>
      </c>
      <c r="H42" s="13" t="s">
        <v>223</v>
      </c>
      <c r="I42" s="14">
        <v>80000</v>
      </c>
      <c r="J42" s="16" t="s">
        <v>18</v>
      </c>
      <c r="K42" s="17" t="s">
        <v>885</v>
      </c>
      <c r="L42" s="18" t="s">
        <v>882</v>
      </c>
    </row>
    <row r="43" spans="1:12" ht="75">
      <c r="A43" s="12">
        <v>37</v>
      </c>
      <c r="B43" s="13" t="s">
        <v>810</v>
      </c>
      <c r="C43" s="14">
        <v>2400</v>
      </c>
      <c r="D43" s="14">
        <v>2400</v>
      </c>
      <c r="E43" s="15" t="s">
        <v>16</v>
      </c>
      <c r="F43" s="13" t="s">
        <v>422</v>
      </c>
      <c r="G43" s="14">
        <v>2400</v>
      </c>
      <c r="H43" s="13" t="s">
        <v>422</v>
      </c>
      <c r="I43" s="14">
        <v>2400</v>
      </c>
      <c r="J43" s="16" t="s">
        <v>18</v>
      </c>
      <c r="K43" s="17" t="s">
        <v>886</v>
      </c>
      <c r="L43" s="18" t="s">
        <v>882</v>
      </c>
    </row>
    <row r="44" spans="1:12" ht="75">
      <c r="A44" s="12">
        <v>38</v>
      </c>
      <c r="B44" s="13" t="s">
        <v>207</v>
      </c>
      <c r="C44" s="14">
        <v>33600</v>
      </c>
      <c r="D44" s="14">
        <v>33600</v>
      </c>
      <c r="E44" s="15" t="s">
        <v>16</v>
      </c>
      <c r="F44" s="13" t="s">
        <v>233</v>
      </c>
      <c r="G44" s="14">
        <v>33600</v>
      </c>
      <c r="H44" s="13" t="s">
        <v>233</v>
      </c>
      <c r="I44" s="14">
        <v>33600</v>
      </c>
      <c r="J44" s="16" t="s">
        <v>18</v>
      </c>
      <c r="K44" s="17" t="s">
        <v>887</v>
      </c>
      <c r="L44" s="18" t="s">
        <v>882</v>
      </c>
    </row>
    <row r="45" spans="1:12" ht="75">
      <c r="A45" s="12">
        <v>39</v>
      </c>
      <c r="B45" s="13" t="s">
        <v>207</v>
      </c>
      <c r="C45" s="14">
        <v>2070</v>
      </c>
      <c r="D45" s="14">
        <v>2070</v>
      </c>
      <c r="E45" s="15" t="s">
        <v>16</v>
      </c>
      <c r="F45" s="13" t="s">
        <v>422</v>
      </c>
      <c r="G45" s="14">
        <v>2070</v>
      </c>
      <c r="H45" s="13" t="s">
        <v>422</v>
      </c>
      <c r="I45" s="14">
        <v>2070</v>
      </c>
      <c r="J45" s="16" t="s">
        <v>18</v>
      </c>
      <c r="K45" s="17" t="s">
        <v>888</v>
      </c>
      <c r="L45" s="18" t="s">
        <v>882</v>
      </c>
    </row>
    <row r="46" spans="1:12" ht="75">
      <c r="A46" s="12">
        <v>40</v>
      </c>
      <c r="B46" s="13" t="s">
        <v>201</v>
      </c>
      <c r="C46" s="14">
        <v>4600</v>
      </c>
      <c r="D46" s="14">
        <v>4600</v>
      </c>
      <c r="E46" s="15" t="s">
        <v>16</v>
      </c>
      <c r="F46" s="13" t="s">
        <v>452</v>
      </c>
      <c r="G46" s="14">
        <v>4600</v>
      </c>
      <c r="H46" s="13" t="s">
        <v>452</v>
      </c>
      <c r="I46" s="14">
        <v>4600</v>
      </c>
      <c r="J46" s="16" t="s">
        <v>18</v>
      </c>
      <c r="K46" s="17" t="s">
        <v>889</v>
      </c>
      <c r="L46" s="18" t="s">
        <v>882</v>
      </c>
    </row>
    <row r="47" spans="1:12" ht="75">
      <c r="A47" s="12">
        <v>41</v>
      </c>
      <c r="B47" s="13" t="s">
        <v>201</v>
      </c>
      <c r="C47" s="14">
        <v>1551.5</v>
      </c>
      <c r="D47" s="14">
        <v>1551.5</v>
      </c>
      <c r="E47" s="15" t="s">
        <v>16</v>
      </c>
      <c r="F47" s="13" t="s">
        <v>389</v>
      </c>
      <c r="G47" s="14">
        <v>1551.5</v>
      </c>
      <c r="H47" s="13" t="s">
        <v>389</v>
      </c>
      <c r="I47" s="14">
        <v>1551.5</v>
      </c>
      <c r="J47" s="16" t="s">
        <v>18</v>
      </c>
      <c r="K47" s="17" t="s">
        <v>890</v>
      </c>
      <c r="L47" s="18" t="s">
        <v>882</v>
      </c>
    </row>
    <row r="48" spans="1:12" ht="75">
      <c r="A48" s="12">
        <v>42</v>
      </c>
      <c r="B48" s="13" t="s">
        <v>810</v>
      </c>
      <c r="C48" s="14">
        <v>10880</v>
      </c>
      <c r="D48" s="14">
        <v>10880</v>
      </c>
      <c r="E48" s="15" t="s">
        <v>16</v>
      </c>
      <c r="F48" s="13" t="s">
        <v>891</v>
      </c>
      <c r="G48" s="14">
        <v>10880</v>
      </c>
      <c r="H48" s="13" t="s">
        <v>891</v>
      </c>
      <c r="I48" s="14">
        <v>10880</v>
      </c>
      <c r="J48" s="16" t="s">
        <v>18</v>
      </c>
      <c r="K48" s="17" t="s">
        <v>892</v>
      </c>
      <c r="L48" s="18" t="s">
        <v>882</v>
      </c>
    </row>
    <row r="49" spans="1:12" ht="75">
      <c r="A49" s="12">
        <v>43</v>
      </c>
      <c r="B49" s="13" t="s">
        <v>810</v>
      </c>
      <c r="C49" s="14">
        <v>1350</v>
      </c>
      <c r="D49" s="14">
        <v>1350</v>
      </c>
      <c r="E49" s="15" t="s">
        <v>16</v>
      </c>
      <c r="F49" s="13" t="s">
        <v>811</v>
      </c>
      <c r="G49" s="14">
        <v>1350</v>
      </c>
      <c r="H49" s="13" t="s">
        <v>811</v>
      </c>
      <c r="I49" s="14">
        <v>1350</v>
      </c>
      <c r="J49" s="16" t="s">
        <v>18</v>
      </c>
      <c r="K49" s="17" t="s">
        <v>893</v>
      </c>
      <c r="L49" s="18" t="s">
        <v>882</v>
      </c>
    </row>
    <row r="50" spans="1:12" ht="75">
      <c r="A50" s="12">
        <v>44</v>
      </c>
      <c r="B50" s="13" t="s">
        <v>201</v>
      </c>
      <c r="C50" s="14">
        <v>60000</v>
      </c>
      <c r="D50" s="14">
        <v>60000</v>
      </c>
      <c r="E50" s="15" t="s">
        <v>16</v>
      </c>
      <c r="F50" s="13" t="s">
        <v>223</v>
      </c>
      <c r="G50" s="14">
        <v>60000</v>
      </c>
      <c r="H50" s="13" t="s">
        <v>223</v>
      </c>
      <c r="I50" s="14">
        <v>60000</v>
      </c>
      <c r="J50" s="16" t="s">
        <v>18</v>
      </c>
      <c r="K50" s="17" t="s">
        <v>894</v>
      </c>
      <c r="L50" s="18" t="s">
        <v>882</v>
      </c>
    </row>
    <row r="51" spans="1:12" ht="75">
      <c r="A51" s="12">
        <v>45</v>
      </c>
      <c r="B51" s="13" t="s">
        <v>201</v>
      </c>
      <c r="C51" s="14">
        <v>83529.55</v>
      </c>
      <c r="D51" s="14">
        <v>83529.55</v>
      </c>
      <c r="E51" s="15" t="s">
        <v>16</v>
      </c>
      <c r="F51" s="13" t="s">
        <v>223</v>
      </c>
      <c r="G51" s="14">
        <v>83529.55</v>
      </c>
      <c r="H51" s="13" t="s">
        <v>223</v>
      </c>
      <c r="I51" s="14">
        <v>83529.55</v>
      </c>
      <c r="J51" s="16" t="s">
        <v>18</v>
      </c>
      <c r="K51" s="17" t="s">
        <v>895</v>
      </c>
      <c r="L51" s="18" t="s">
        <v>882</v>
      </c>
    </row>
    <row r="52" spans="1:12" ht="78">
      <c r="A52" s="12">
        <v>46</v>
      </c>
      <c r="B52" s="13" t="s">
        <v>207</v>
      </c>
      <c r="C52" s="14">
        <v>4800</v>
      </c>
      <c r="D52" s="14">
        <v>4800</v>
      </c>
      <c r="E52" s="15" t="s">
        <v>16</v>
      </c>
      <c r="F52" s="13" t="s">
        <v>452</v>
      </c>
      <c r="G52" s="14">
        <v>4800</v>
      </c>
      <c r="H52" s="13" t="s">
        <v>452</v>
      </c>
      <c r="I52" s="14">
        <v>4800</v>
      </c>
      <c r="J52" s="16" t="s">
        <v>18</v>
      </c>
      <c r="K52" s="17" t="s">
        <v>896</v>
      </c>
      <c r="L52" s="18" t="s">
        <v>897</v>
      </c>
    </row>
    <row r="53" spans="1:12" ht="75">
      <c r="A53" s="12">
        <v>47</v>
      </c>
      <c r="B53" s="13" t="s">
        <v>201</v>
      </c>
      <c r="C53" s="14">
        <v>150</v>
      </c>
      <c r="D53" s="14">
        <v>150</v>
      </c>
      <c r="E53" s="15" t="s">
        <v>16</v>
      </c>
      <c r="F53" s="13" t="s">
        <v>310</v>
      </c>
      <c r="G53" s="14">
        <v>150</v>
      </c>
      <c r="H53" s="13" t="s">
        <v>310</v>
      </c>
      <c r="I53" s="14">
        <v>150</v>
      </c>
      <c r="J53" s="16" t="s">
        <v>18</v>
      </c>
      <c r="K53" s="17" t="s">
        <v>898</v>
      </c>
      <c r="L53" s="18" t="s">
        <v>897</v>
      </c>
    </row>
    <row r="54" spans="1:12" ht="75">
      <c r="A54" s="12">
        <v>48</v>
      </c>
      <c r="B54" s="13" t="s">
        <v>207</v>
      </c>
      <c r="C54" s="14">
        <v>2450</v>
      </c>
      <c r="D54" s="14">
        <v>2450</v>
      </c>
      <c r="E54" s="15" t="s">
        <v>16</v>
      </c>
      <c r="F54" s="13" t="s">
        <v>452</v>
      </c>
      <c r="G54" s="14">
        <v>2450</v>
      </c>
      <c r="H54" s="13" t="s">
        <v>452</v>
      </c>
      <c r="I54" s="14">
        <v>2450</v>
      </c>
      <c r="J54" s="16" t="s">
        <v>18</v>
      </c>
      <c r="K54" s="17" t="s">
        <v>899</v>
      </c>
      <c r="L54" s="18" t="s">
        <v>900</v>
      </c>
    </row>
    <row r="55" spans="1:12" ht="45" customHeight="1">
      <c r="A55" s="35">
        <v>49</v>
      </c>
      <c r="B55" s="35" t="s">
        <v>901</v>
      </c>
      <c r="C55" s="36">
        <v>1050000</v>
      </c>
      <c r="D55" s="36">
        <v>1028309.11</v>
      </c>
      <c r="E55" s="37" t="s">
        <v>483</v>
      </c>
      <c r="F55" s="21" t="s">
        <v>902</v>
      </c>
      <c r="G55" s="22">
        <v>928000</v>
      </c>
      <c r="H55" s="35" t="s">
        <v>902</v>
      </c>
      <c r="I55" s="36">
        <v>928000</v>
      </c>
      <c r="J55" s="42" t="s">
        <v>599</v>
      </c>
      <c r="K55" s="35" t="s">
        <v>903</v>
      </c>
      <c r="L55" s="35" t="s">
        <v>900</v>
      </c>
    </row>
    <row r="56" spans="1:12" ht="45" customHeight="1">
      <c r="A56" s="43"/>
      <c r="B56" s="43"/>
      <c r="C56" s="44"/>
      <c r="D56" s="44"/>
      <c r="E56" s="51"/>
      <c r="F56" s="46" t="s">
        <v>352</v>
      </c>
      <c r="G56" s="47">
        <v>975000</v>
      </c>
      <c r="H56" s="43"/>
      <c r="I56" s="44"/>
      <c r="J56" s="48"/>
      <c r="K56" s="43"/>
      <c r="L56" s="43"/>
    </row>
    <row r="57" spans="1:12" ht="45" customHeight="1">
      <c r="A57" s="38"/>
      <c r="B57" s="38"/>
      <c r="C57" s="39"/>
      <c r="D57" s="39"/>
      <c r="E57" s="40"/>
      <c r="F57" s="27" t="s">
        <v>205</v>
      </c>
      <c r="G57" s="28">
        <v>993255</v>
      </c>
      <c r="H57" s="38"/>
      <c r="I57" s="39"/>
      <c r="J57" s="50"/>
      <c r="K57" s="38"/>
      <c r="L57" s="38"/>
    </row>
    <row r="58" spans="1:12" ht="78" customHeight="1">
      <c r="A58" s="35">
        <v>50</v>
      </c>
      <c r="B58" s="35" t="s">
        <v>904</v>
      </c>
      <c r="C58" s="36">
        <v>2060000</v>
      </c>
      <c r="D58" s="36">
        <v>1855448.16</v>
      </c>
      <c r="E58" s="37" t="s">
        <v>483</v>
      </c>
      <c r="F58" s="21" t="s">
        <v>352</v>
      </c>
      <c r="G58" s="22">
        <v>1725000</v>
      </c>
      <c r="H58" s="35" t="s">
        <v>352</v>
      </c>
      <c r="I58" s="36">
        <v>1725000</v>
      </c>
      <c r="J58" s="42" t="s">
        <v>599</v>
      </c>
      <c r="K58" s="35" t="s">
        <v>905</v>
      </c>
      <c r="L58" s="35" t="s">
        <v>900</v>
      </c>
    </row>
    <row r="59" spans="1:12" ht="78" customHeight="1">
      <c r="A59" s="38"/>
      <c r="B59" s="38"/>
      <c r="C59" s="39"/>
      <c r="D59" s="39"/>
      <c r="E59" s="40"/>
      <c r="F59" s="27" t="s">
        <v>820</v>
      </c>
      <c r="G59" s="28">
        <v>1729000</v>
      </c>
      <c r="H59" s="38"/>
      <c r="I59" s="39"/>
      <c r="J59" s="50"/>
      <c r="K59" s="38"/>
      <c r="L59" s="38"/>
    </row>
    <row r="60" spans="1:12" ht="214.5">
      <c r="A60" s="12">
        <v>51</v>
      </c>
      <c r="B60" s="13" t="s">
        <v>906</v>
      </c>
      <c r="C60" s="14">
        <v>307000</v>
      </c>
      <c r="D60" s="14">
        <v>307000</v>
      </c>
      <c r="E60" s="15" t="s">
        <v>16</v>
      </c>
      <c r="F60" s="13" t="s">
        <v>260</v>
      </c>
      <c r="G60" s="14">
        <v>307000</v>
      </c>
      <c r="H60" s="13" t="s">
        <v>260</v>
      </c>
      <c r="I60" s="14">
        <v>307000</v>
      </c>
      <c r="J60" s="16" t="s">
        <v>18</v>
      </c>
      <c r="K60" s="17" t="s">
        <v>907</v>
      </c>
      <c r="L60" s="18" t="s">
        <v>900</v>
      </c>
    </row>
    <row r="61" spans="1:12" ht="136.5">
      <c r="A61" s="12">
        <v>52</v>
      </c>
      <c r="B61" s="13" t="s">
        <v>908</v>
      </c>
      <c r="C61" s="14">
        <v>385000</v>
      </c>
      <c r="D61" s="14">
        <v>379978.04</v>
      </c>
      <c r="E61" s="15" t="s">
        <v>16</v>
      </c>
      <c r="F61" s="13" t="s">
        <v>605</v>
      </c>
      <c r="G61" s="14">
        <v>379978.04</v>
      </c>
      <c r="H61" s="13" t="s">
        <v>605</v>
      </c>
      <c r="I61" s="14">
        <v>379978.04</v>
      </c>
      <c r="J61" s="16" t="s">
        <v>18</v>
      </c>
      <c r="K61" s="17" t="s">
        <v>909</v>
      </c>
      <c r="L61" s="18" t="s">
        <v>900</v>
      </c>
    </row>
    <row r="62" spans="1:12" ht="136.5">
      <c r="A62" s="12">
        <v>53</v>
      </c>
      <c r="B62" s="13" t="s">
        <v>910</v>
      </c>
      <c r="C62" s="14">
        <v>129092.03</v>
      </c>
      <c r="D62" s="14">
        <v>129092.03</v>
      </c>
      <c r="E62" s="15" t="s">
        <v>16</v>
      </c>
      <c r="F62" s="13" t="s">
        <v>487</v>
      </c>
      <c r="G62" s="14">
        <v>129092.03</v>
      </c>
      <c r="H62" s="13" t="s">
        <v>487</v>
      </c>
      <c r="I62" s="14">
        <v>129092.03</v>
      </c>
      <c r="J62" s="16" t="s">
        <v>18</v>
      </c>
      <c r="K62" s="17" t="s">
        <v>911</v>
      </c>
      <c r="L62" s="18" t="s">
        <v>900</v>
      </c>
    </row>
    <row r="63" spans="1:12" ht="48" customHeight="1">
      <c r="A63" s="35">
        <v>54</v>
      </c>
      <c r="B63" s="35" t="s">
        <v>912</v>
      </c>
      <c r="C63" s="36">
        <v>757000</v>
      </c>
      <c r="D63" s="36">
        <v>757000</v>
      </c>
      <c r="E63" s="37" t="s">
        <v>483</v>
      </c>
      <c r="F63" s="21" t="s">
        <v>350</v>
      </c>
      <c r="G63" s="22">
        <v>757000</v>
      </c>
      <c r="H63" s="35" t="s">
        <v>350</v>
      </c>
      <c r="I63" s="36">
        <v>757000</v>
      </c>
      <c r="J63" s="42" t="s">
        <v>599</v>
      </c>
      <c r="K63" s="35" t="s">
        <v>913</v>
      </c>
      <c r="L63" s="35" t="s">
        <v>900</v>
      </c>
    </row>
    <row r="64" spans="1:12" ht="48" customHeight="1">
      <c r="A64" s="43"/>
      <c r="B64" s="43"/>
      <c r="C64" s="44"/>
      <c r="D64" s="44"/>
      <c r="E64" s="51"/>
      <c r="F64" s="46" t="s">
        <v>352</v>
      </c>
      <c r="G64" s="47">
        <v>880000</v>
      </c>
      <c r="H64" s="43"/>
      <c r="I64" s="44"/>
      <c r="J64" s="48"/>
      <c r="K64" s="43"/>
      <c r="L64" s="43"/>
    </row>
    <row r="65" spans="1:12" ht="48" customHeight="1">
      <c r="A65" s="38"/>
      <c r="B65" s="38"/>
      <c r="C65" s="39"/>
      <c r="D65" s="39"/>
      <c r="E65" s="40"/>
      <c r="F65" s="27" t="s">
        <v>205</v>
      </c>
      <c r="G65" s="28">
        <v>885000</v>
      </c>
      <c r="H65" s="38"/>
      <c r="I65" s="39"/>
      <c r="J65" s="50"/>
      <c r="K65" s="38"/>
      <c r="L65" s="38"/>
    </row>
    <row r="66" spans="1:12" ht="156">
      <c r="A66" s="12">
        <v>55</v>
      </c>
      <c r="B66" s="13" t="s">
        <v>914</v>
      </c>
      <c r="C66" s="14">
        <v>287700</v>
      </c>
      <c r="D66" s="14">
        <v>287700</v>
      </c>
      <c r="E66" s="15" t="s">
        <v>16</v>
      </c>
      <c r="F66" s="13" t="s">
        <v>205</v>
      </c>
      <c r="G66" s="14">
        <v>287700</v>
      </c>
      <c r="H66" s="13" t="s">
        <v>205</v>
      </c>
      <c r="I66" s="14">
        <v>287700</v>
      </c>
      <c r="J66" s="16" t="s">
        <v>18</v>
      </c>
      <c r="K66" s="17" t="s">
        <v>915</v>
      </c>
      <c r="L66" s="18" t="s">
        <v>900</v>
      </c>
    </row>
    <row r="67" spans="1:12" ht="44.25" customHeight="1">
      <c r="A67" s="35">
        <v>56</v>
      </c>
      <c r="B67" s="56" t="s">
        <v>916</v>
      </c>
      <c r="C67" s="36">
        <v>940000</v>
      </c>
      <c r="D67" s="36">
        <v>1048592.98</v>
      </c>
      <c r="E67" s="37" t="s">
        <v>483</v>
      </c>
      <c r="F67" s="21" t="s">
        <v>205</v>
      </c>
      <c r="G67" s="22">
        <v>872000</v>
      </c>
      <c r="H67" s="35" t="s">
        <v>205</v>
      </c>
      <c r="I67" s="36">
        <v>872000</v>
      </c>
      <c r="J67" s="42" t="s">
        <v>599</v>
      </c>
      <c r="K67" s="35" t="s">
        <v>917</v>
      </c>
      <c r="L67" s="35" t="s">
        <v>900</v>
      </c>
    </row>
    <row r="68" spans="1:12" ht="53.25" customHeight="1">
      <c r="A68" s="38"/>
      <c r="B68" s="58"/>
      <c r="C68" s="39"/>
      <c r="D68" s="39"/>
      <c r="E68" s="40"/>
      <c r="F68" s="27" t="s">
        <v>606</v>
      </c>
      <c r="G68" s="28">
        <v>970000</v>
      </c>
      <c r="H68" s="38"/>
      <c r="I68" s="39"/>
      <c r="J68" s="50"/>
      <c r="K68" s="38"/>
      <c r="L68" s="38"/>
    </row>
    <row r="69" spans="1:12" ht="34.5" customHeight="1">
      <c r="A69" s="35">
        <v>57</v>
      </c>
      <c r="B69" s="56" t="s">
        <v>918</v>
      </c>
      <c r="C69" s="36">
        <v>705000</v>
      </c>
      <c r="D69" s="36">
        <v>599734.11</v>
      </c>
      <c r="E69" s="37" t="s">
        <v>483</v>
      </c>
      <c r="F69" s="21" t="s">
        <v>919</v>
      </c>
      <c r="G69" s="22">
        <v>549000</v>
      </c>
      <c r="H69" s="35" t="s">
        <v>919</v>
      </c>
      <c r="I69" s="36">
        <v>549000</v>
      </c>
      <c r="J69" s="42" t="s">
        <v>599</v>
      </c>
      <c r="K69" s="35" t="s">
        <v>920</v>
      </c>
      <c r="L69" s="35" t="s">
        <v>900</v>
      </c>
    </row>
    <row r="70" spans="1:12" ht="34.5" customHeight="1">
      <c r="A70" s="43"/>
      <c r="B70" s="57"/>
      <c r="C70" s="44"/>
      <c r="D70" s="44"/>
      <c r="E70" s="51"/>
      <c r="F70" s="59" t="s">
        <v>352</v>
      </c>
      <c r="G70" s="47">
        <v>598000</v>
      </c>
      <c r="H70" s="43"/>
      <c r="I70" s="44"/>
      <c r="J70" s="48"/>
      <c r="K70" s="43"/>
      <c r="L70" s="43"/>
    </row>
    <row r="71" spans="1:12" ht="34.5" customHeight="1">
      <c r="A71" s="38"/>
      <c r="B71" s="58"/>
      <c r="C71" s="39"/>
      <c r="D71" s="39"/>
      <c r="E71" s="40"/>
      <c r="F71" s="27" t="s">
        <v>205</v>
      </c>
      <c r="G71" s="28">
        <v>674000</v>
      </c>
      <c r="H71" s="38"/>
      <c r="I71" s="39"/>
      <c r="J71" s="50"/>
      <c r="K71" s="38"/>
      <c r="L71" s="38"/>
    </row>
    <row r="72" spans="1:12" ht="47.25" customHeight="1">
      <c r="A72" s="35">
        <v>58</v>
      </c>
      <c r="B72" s="56" t="s">
        <v>921</v>
      </c>
      <c r="C72" s="36">
        <v>820000</v>
      </c>
      <c r="D72" s="36">
        <v>822110.2</v>
      </c>
      <c r="E72" s="37" t="s">
        <v>483</v>
      </c>
      <c r="F72" s="21" t="s">
        <v>902</v>
      </c>
      <c r="G72" s="22">
        <v>801000</v>
      </c>
      <c r="H72" s="35" t="s">
        <v>902</v>
      </c>
      <c r="I72" s="36">
        <v>800000</v>
      </c>
      <c r="J72" s="42" t="s">
        <v>599</v>
      </c>
      <c r="K72" s="35" t="s">
        <v>922</v>
      </c>
      <c r="L72" s="35" t="s">
        <v>900</v>
      </c>
    </row>
    <row r="73" spans="1:12" ht="47.25" customHeight="1">
      <c r="A73" s="43"/>
      <c r="B73" s="57"/>
      <c r="C73" s="44"/>
      <c r="D73" s="44"/>
      <c r="E73" s="51"/>
      <c r="F73" s="46" t="s">
        <v>205</v>
      </c>
      <c r="G73" s="47">
        <v>805250</v>
      </c>
      <c r="H73" s="43"/>
      <c r="I73" s="44"/>
      <c r="J73" s="48"/>
      <c r="K73" s="43"/>
      <c r="L73" s="43"/>
    </row>
    <row r="74" spans="1:12" ht="47.25" customHeight="1">
      <c r="A74" s="38"/>
      <c r="B74" s="58"/>
      <c r="C74" s="39"/>
      <c r="D74" s="39"/>
      <c r="E74" s="40"/>
      <c r="F74" s="27" t="s">
        <v>352</v>
      </c>
      <c r="G74" s="28">
        <v>822000</v>
      </c>
      <c r="H74" s="38"/>
      <c r="I74" s="39"/>
      <c r="J74" s="50"/>
      <c r="K74" s="38"/>
      <c r="L74" s="38"/>
    </row>
    <row r="75" spans="1:12" ht="195">
      <c r="A75" s="12">
        <v>59</v>
      </c>
      <c r="B75" s="13" t="s">
        <v>923</v>
      </c>
      <c r="C75" s="14">
        <v>417000</v>
      </c>
      <c r="D75" s="14">
        <v>417000</v>
      </c>
      <c r="E75" s="15" t="s">
        <v>16</v>
      </c>
      <c r="F75" s="13" t="s">
        <v>924</v>
      </c>
      <c r="G75" s="14">
        <v>417000</v>
      </c>
      <c r="H75" s="13" t="s">
        <v>924</v>
      </c>
      <c r="I75" s="14">
        <v>417000</v>
      </c>
      <c r="J75" s="16" t="s">
        <v>18</v>
      </c>
      <c r="K75" s="17" t="s">
        <v>925</v>
      </c>
      <c r="L75" s="18" t="s">
        <v>926</v>
      </c>
    </row>
    <row r="76" spans="1:12" ht="36.75" customHeight="1">
      <c r="A76" s="35">
        <v>60</v>
      </c>
      <c r="B76" s="56" t="s">
        <v>927</v>
      </c>
      <c r="C76" s="36">
        <v>1570000</v>
      </c>
      <c r="D76" s="36">
        <v>1561693</v>
      </c>
      <c r="E76" s="37" t="s">
        <v>483</v>
      </c>
      <c r="F76" s="21" t="s">
        <v>928</v>
      </c>
      <c r="G76" s="22">
        <v>1198000</v>
      </c>
      <c r="H76" s="35" t="s">
        <v>928</v>
      </c>
      <c r="I76" s="36">
        <v>1198000</v>
      </c>
      <c r="J76" s="42" t="s">
        <v>599</v>
      </c>
      <c r="K76" s="35" t="s">
        <v>929</v>
      </c>
      <c r="L76" s="35" t="s">
        <v>926</v>
      </c>
    </row>
    <row r="77" spans="1:12" ht="49.5" customHeight="1">
      <c r="A77" s="43"/>
      <c r="B77" s="57"/>
      <c r="C77" s="44"/>
      <c r="D77" s="44"/>
      <c r="E77" s="51"/>
      <c r="F77" s="46" t="s">
        <v>606</v>
      </c>
      <c r="G77" s="47">
        <v>1378000</v>
      </c>
      <c r="H77" s="43"/>
      <c r="I77" s="44"/>
      <c r="J77" s="48"/>
      <c r="K77" s="43"/>
      <c r="L77" s="43"/>
    </row>
    <row r="78" spans="1:12" ht="36.75" customHeight="1">
      <c r="A78" s="43"/>
      <c r="B78" s="57"/>
      <c r="C78" s="44"/>
      <c r="D78" s="44"/>
      <c r="E78" s="51"/>
      <c r="F78" s="46" t="s">
        <v>205</v>
      </c>
      <c r="G78" s="47">
        <v>1435000</v>
      </c>
      <c r="H78" s="43"/>
      <c r="I78" s="44"/>
      <c r="J78" s="48"/>
      <c r="K78" s="43"/>
      <c r="L78" s="43"/>
    </row>
    <row r="79" spans="1:12" ht="36.75" customHeight="1">
      <c r="A79" s="38"/>
      <c r="B79" s="58"/>
      <c r="C79" s="39"/>
      <c r="D79" s="39"/>
      <c r="E79" s="40"/>
      <c r="F79" s="27" t="s">
        <v>352</v>
      </c>
      <c r="G79" s="28">
        <v>1450000</v>
      </c>
      <c r="H79" s="38"/>
      <c r="I79" s="39"/>
      <c r="J79" s="50"/>
      <c r="K79" s="38"/>
      <c r="L79" s="38"/>
    </row>
    <row r="80" spans="1:12" ht="45.75" customHeight="1">
      <c r="A80" s="35">
        <v>61</v>
      </c>
      <c r="B80" s="56" t="s">
        <v>930</v>
      </c>
      <c r="C80" s="36">
        <v>910000</v>
      </c>
      <c r="D80" s="36">
        <v>785935.44</v>
      </c>
      <c r="E80" s="37" t="s">
        <v>483</v>
      </c>
      <c r="F80" s="21" t="s">
        <v>350</v>
      </c>
      <c r="G80" s="22">
        <v>729000</v>
      </c>
      <c r="H80" s="35" t="s">
        <v>350</v>
      </c>
      <c r="I80" s="36">
        <v>729000</v>
      </c>
      <c r="J80" s="42" t="s">
        <v>599</v>
      </c>
      <c r="K80" s="35" t="s">
        <v>931</v>
      </c>
      <c r="L80" s="35" t="s">
        <v>926</v>
      </c>
    </row>
    <row r="81" spans="1:12" ht="45.75" customHeight="1">
      <c r="A81" s="38"/>
      <c r="B81" s="58"/>
      <c r="C81" s="39"/>
      <c r="D81" s="39"/>
      <c r="E81" s="40"/>
      <c r="F81" s="27" t="s">
        <v>205</v>
      </c>
      <c r="G81" s="28">
        <v>819000</v>
      </c>
      <c r="H81" s="38"/>
      <c r="I81" s="39"/>
      <c r="J81" s="50"/>
      <c r="K81" s="38"/>
      <c r="L81" s="38"/>
    </row>
    <row r="82" spans="1:12" ht="38.25" customHeight="1">
      <c r="A82" s="35">
        <v>62</v>
      </c>
      <c r="B82" s="56" t="s">
        <v>932</v>
      </c>
      <c r="C82" s="36">
        <v>880000</v>
      </c>
      <c r="D82" s="36">
        <v>858478.49</v>
      </c>
      <c r="E82" s="37" t="s">
        <v>483</v>
      </c>
      <c r="F82" s="21" t="s">
        <v>605</v>
      </c>
      <c r="G82" s="22">
        <v>790000</v>
      </c>
      <c r="H82" s="35" t="s">
        <v>605</v>
      </c>
      <c r="I82" s="36">
        <v>790000</v>
      </c>
      <c r="J82" s="42" t="s">
        <v>599</v>
      </c>
      <c r="K82" s="35" t="s">
        <v>933</v>
      </c>
      <c r="L82" s="35" t="s">
        <v>926</v>
      </c>
    </row>
    <row r="83" spans="1:12" ht="51.75" customHeight="1">
      <c r="A83" s="43"/>
      <c r="B83" s="57"/>
      <c r="C83" s="44"/>
      <c r="D83" s="44"/>
      <c r="E83" s="51"/>
      <c r="F83" s="46" t="s">
        <v>606</v>
      </c>
      <c r="G83" s="47">
        <v>799000</v>
      </c>
      <c r="H83" s="43"/>
      <c r="I83" s="44"/>
      <c r="J83" s="48"/>
      <c r="K83" s="43"/>
      <c r="L83" s="43"/>
    </row>
    <row r="84" spans="1:12" ht="38.25" customHeight="1">
      <c r="A84" s="38"/>
      <c r="B84" s="58"/>
      <c r="C84" s="39"/>
      <c r="D84" s="39"/>
      <c r="E84" s="40"/>
      <c r="F84" s="27" t="s">
        <v>205</v>
      </c>
      <c r="G84" s="28">
        <v>800000</v>
      </c>
      <c r="H84" s="38"/>
      <c r="I84" s="39"/>
      <c r="J84" s="50"/>
      <c r="K84" s="38"/>
      <c r="L84" s="38"/>
    </row>
    <row r="85" spans="1:12" ht="175.5">
      <c r="A85" s="12">
        <v>63</v>
      </c>
      <c r="B85" s="13" t="s">
        <v>934</v>
      </c>
      <c r="C85" s="14">
        <v>1404000</v>
      </c>
      <c r="D85" s="14">
        <v>1385630.47</v>
      </c>
      <c r="E85" s="19" t="s">
        <v>483</v>
      </c>
      <c r="F85" s="13" t="s">
        <v>361</v>
      </c>
      <c r="G85" s="14">
        <v>1200000</v>
      </c>
      <c r="H85" s="13" t="s">
        <v>361</v>
      </c>
      <c r="I85" s="14">
        <v>1200000</v>
      </c>
      <c r="J85" s="16" t="s">
        <v>599</v>
      </c>
      <c r="K85" s="17" t="s">
        <v>935</v>
      </c>
      <c r="L85" s="18" t="s">
        <v>926</v>
      </c>
    </row>
    <row r="86" spans="1:12" ht="97.5">
      <c r="A86" s="12">
        <v>64</v>
      </c>
      <c r="B86" s="13" t="s">
        <v>936</v>
      </c>
      <c r="C86" s="14">
        <v>474000</v>
      </c>
      <c r="D86" s="14">
        <v>474000</v>
      </c>
      <c r="E86" s="15" t="s">
        <v>16</v>
      </c>
      <c r="F86" s="13" t="s">
        <v>350</v>
      </c>
      <c r="G86" s="14">
        <v>474000</v>
      </c>
      <c r="H86" s="13" t="s">
        <v>350</v>
      </c>
      <c r="I86" s="14">
        <v>474000</v>
      </c>
      <c r="J86" s="16" t="s">
        <v>18</v>
      </c>
      <c r="K86" s="17" t="s">
        <v>937</v>
      </c>
      <c r="L86" s="18" t="s">
        <v>926</v>
      </c>
    </row>
    <row r="87" spans="1:12" ht="75">
      <c r="A87" s="12">
        <v>65</v>
      </c>
      <c r="B87" s="13" t="s">
        <v>810</v>
      </c>
      <c r="C87" s="14">
        <v>25866</v>
      </c>
      <c r="D87" s="14">
        <v>25866</v>
      </c>
      <c r="E87" s="15" t="s">
        <v>16</v>
      </c>
      <c r="F87" s="13" t="s">
        <v>938</v>
      </c>
      <c r="G87" s="14">
        <v>25866</v>
      </c>
      <c r="H87" s="13" t="s">
        <v>938</v>
      </c>
      <c r="I87" s="14">
        <v>25866</v>
      </c>
      <c r="J87" s="16" t="s">
        <v>18</v>
      </c>
      <c r="K87" s="17" t="s">
        <v>939</v>
      </c>
      <c r="L87" s="18" t="s">
        <v>926</v>
      </c>
    </row>
    <row r="88" spans="1:12" ht="75">
      <c r="A88" s="12">
        <v>66</v>
      </c>
      <c r="B88" s="13" t="s">
        <v>940</v>
      </c>
      <c r="C88" s="14">
        <v>49000</v>
      </c>
      <c r="D88" s="14">
        <v>49000</v>
      </c>
      <c r="E88" s="15" t="s">
        <v>16</v>
      </c>
      <c r="F88" s="13" t="s">
        <v>941</v>
      </c>
      <c r="G88" s="14">
        <v>49000</v>
      </c>
      <c r="H88" s="13" t="s">
        <v>941</v>
      </c>
      <c r="I88" s="14">
        <v>49000</v>
      </c>
      <c r="J88" s="16" t="s">
        <v>18</v>
      </c>
      <c r="K88" s="17" t="s">
        <v>942</v>
      </c>
      <c r="L88" s="18" t="s">
        <v>926</v>
      </c>
    </row>
    <row r="89" spans="1:12" ht="75">
      <c r="A89" s="12">
        <v>67</v>
      </c>
      <c r="B89" s="13" t="s">
        <v>289</v>
      </c>
      <c r="C89" s="14">
        <v>4477.95</v>
      </c>
      <c r="D89" s="14">
        <v>4477.95</v>
      </c>
      <c r="E89" s="15" t="s">
        <v>16</v>
      </c>
      <c r="F89" s="13" t="s">
        <v>287</v>
      </c>
      <c r="G89" s="14">
        <v>4477.95</v>
      </c>
      <c r="H89" s="13" t="s">
        <v>287</v>
      </c>
      <c r="I89" s="14">
        <v>4477.95</v>
      </c>
      <c r="J89" s="16" t="s">
        <v>18</v>
      </c>
      <c r="K89" s="17" t="s">
        <v>943</v>
      </c>
      <c r="L89" s="18" t="s">
        <v>926</v>
      </c>
    </row>
    <row r="90" spans="1:12" ht="75">
      <c r="A90" s="12">
        <v>68</v>
      </c>
      <c r="B90" s="13" t="s">
        <v>944</v>
      </c>
      <c r="C90" s="14">
        <v>17000</v>
      </c>
      <c r="D90" s="14">
        <v>17000</v>
      </c>
      <c r="E90" s="15" t="s">
        <v>16</v>
      </c>
      <c r="F90" s="13" t="s">
        <v>945</v>
      </c>
      <c r="G90" s="14">
        <v>17000</v>
      </c>
      <c r="H90" s="13" t="s">
        <v>945</v>
      </c>
      <c r="I90" s="14">
        <v>17000</v>
      </c>
      <c r="J90" s="16" t="s">
        <v>18</v>
      </c>
      <c r="K90" s="17" t="s">
        <v>946</v>
      </c>
      <c r="L90" s="18" t="s">
        <v>926</v>
      </c>
    </row>
    <row r="91" spans="1:12" ht="75">
      <c r="A91" s="12">
        <v>69</v>
      </c>
      <c r="B91" s="13" t="s">
        <v>947</v>
      </c>
      <c r="C91" s="14">
        <v>5000</v>
      </c>
      <c r="D91" s="14">
        <v>5000</v>
      </c>
      <c r="E91" s="15" t="s">
        <v>16</v>
      </c>
      <c r="F91" s="13" t="s">
        <v>387</v>
      </c>
      <c r="G91" s="14">
        <v>5000</v>
      </c>
      <c r="H91" s="13" t="s">
        <v>387</v>
      </c>
      <c r="I91" s="14">
        <v>5000</v>
      </c>
      <c r="J91" s="16" t="s">
        <v>18</v>
      </c>
      <c r="K91" s="17" t="s">
        <v>948</v>
      </c>
      <c r="L91" s="18" t="s">
        <v>926</v>
      </c>
    </row>
    <row r="92" spans="1:12" ht="78">
      <c r="A92" s="12">
        <v>70</v>
      </c>
      <c r="B92" s="13" t="s">
        <v>15</v>
      </c>
      <c r="C92" s="14">
        <v>65249.64</v>
      </c>
      <c r="D92" s="14">
        <v>65249.64</v>
      </c>
      <c r="E92" s="15" t="s">
        <v>16</v>
      </c>
      <c r="F92" s="13" t="s">
        <v>17</v>
      </c>
      <c r="G92" s="14">
        <v>65249.64</v>
      </c>
      <c r="H92" s="13" t="s">
        <v>17</v>
      </c>
      <c r="I92" s="14">
        <v>65249.64</v>
      </c>
      <c r="J92" s="16" t="s">
        <v>18</v>
      </c>
      <c r="K92" s="17" t="s">
        <v>949</v>
      </c>
      <c r="L92" s="18" t="s">
        <v>926</v>
      </c>
    </row>
    <row r="93" spans="1:12" ht="78">
      <c r="A93" s="12">
        <v>71</v>
      </c>
      <c r="B93" s="13" t="s">
        <v>15</v>
      </c>
      <c r="C93" s="14">
        <v>111841.8</v>
      </c>
      <c r="D93" s="14">
        <v>111841.8</v>
      </c>
      <c r="E93" s="15" t="s">
        <v>16</v>
      </c>
      <c r="F93" s="13" t="s">
        <v>17</v>
      </c>
      <c r="G93" s="14">
        <v>111841.8</v>
      </c>
      <c r="H93" s="13" t="s">
        <v>17</v>
      </c>
      <c r="I93" s="14">
        <v>111841.8</v>
      </c>
      <c r="J93" s="16" t="s">
        <v>18</v>
      </c>
      <c r="K93" s="17" t="s">
        <v>950</v>
      </c>
      <c r="L93" s="18" t="s">
        <v>926</v>
      </c>
    </row>
    <row r="94" spans="1:12" ht="78">
      <c r="A94" s="12">
        <v>72</v>
      </c>
      <c r="B94" s="13" t="s">
        <v>15</v>
      </c>
      <c r="C94" s="14">
        <v>233733.9</v>
      </c>
      <c r="D94" s="14">
        <v>233733.9</v>
      </c>
      <c r="E94" s="15" t="s">
        <v>16</v>
      </c>
      <c r="F94" s="13" t="s">
        <v>17</v>
      </c>
      <c r="G94" s="14">
        <v>233733.9</v>
      </c>
      <c r="H94" s="13" t="s">
        <v>17</v>
      </c>
      <c r="I94" s="14">
        <v>233733.9</v>
      </c>
      <c r="J94" s="16" t="s">
        <v>18</v>
      </c>
      <c r="K94" s="17" t="s">
        <v>951</v>
      </c>
      <c r="L94" s="18" t="s">
        <v>926</v>
      </c>
    </row>
    <row r="95" spans="1:12" ht="78">
      <c r="A95" s="12">
        <v>73</v>
      </c>
      <c r="B95" s="13" t="s">
        <v>15</v>
      </c>
      <c r="C95" s="14">
        <v>25512.3</v>
      </c>
      <c r="D95" s="14">
        <v>25512.3</v>
      </c>
      <c r="E95" s="15" t="s">
        <v>16</v>
      </c>
      <c r="F95" s="13" t="s">
        <v>17</v>
      </c>
      <c r="G95" s="14">
        <v>25512.3</v>
      </c>
      <c r="H95" s="13" t="s">
        <v>17</v>
      </c>
      <c r="I95" s="14">
        <v>25512.3</v>
      </c>
      <c r="J95" s="16" t="s">
        <v>18</v>
      </c>
      <c r="K95" s="17" t="s">
        <v>952</v>
      </c>
      <c r="L95" s="18" t="s">
        <v>926</v>
      </c>
    </row>
    <row r="96" spans="1:12" ht="75">
      <c r="A96" s="12">
        <v>74</v>
      </c>
      <c r="B96" s="13" t="s">
        <v>294</v>
      </c>
      <c r="C96" s="14">
        <v>4950</v>
      </c>
      <c r="D96" s="14">
        <v>4950</v>
      </c>
      <c r="E96" s="15" t="s">
        <v>16</v>
      </c>
      <c r="F96" s="13" t="s">
        <v>705</v>
      </c>
      <c r="G96" s="14">
        <v>4950</v>
      </c>
      <c r="H96" s="13" t="s">
        <v>705</v>
      </c>
      <c r="I96" s="14">
        <v>4950</v>
      </c>
      <c r="J96" s="16" t="s">
        <v>18</v>
      </c>
      <c r="K96" s="17" t="s">
        <v>953</v>
      </c>
      <c r="L96" s="18" t="s">
        <v>926</v>
      </c>
    </row>
    <row r="97" spans="1:12" ht="75">
      <c r="A97" s="12">
        <v>75</v>
      </c>
      <c r="B97" s="13" t="s">
        <v>298</v>
      </c>
      <c r="C97" s="14">
        <v>22526</v>
      </c>
      <c r="D97" s="14">
        <v>22526</v>
      </c>
      <c r="E97" s="15" t="s">
        <v>16</v>
      </c>
      <c r="F97" s="13" t="s">
        <v>827</v>
      </c>
      <c r="G97" s="14">
        <v>22526</v>
      </c>
      <c r="H97" s="13" t="s">
        <v>827</v>
      </c>
      <c r="I97" s="14">
        <v>22526</v>
      </c>
      <c r="J97" s="16" t="s">
        <v>18</v>
      </c>
      <c r="K97" s="17" t="s">
        <v>954</v>
      </c>
      <c r="L97" s="18" t="s">
        <v>926</v>
      </c>
    </row>
    <row r="98" spans="1:12" ht="75">
      <c r="A98" s="12">
        <v>76</v>
      </c>
      <c r="B98" s="13" t="s">
        <v>303</v>
      </c>
      <c r="C98" s="14">
        <v>10860</v>
      </c>
      <c r="D98" s="14">
        <v>10860</v>
      </c>
      <c r="E98" s="15" t="s">
        <v>16</v>
      </c>
      <c r="F98" s="13" t="s">
        <v>241</v>
      </c>
      <c r="G98" s="14">
        <v>10860</v>
      </c>
      <c r="H98" s="13" t="s">
        <v>241</v>
      </c>
      <c r="I98" s="14">
        <v>10860</v>
      </c>
      <c r="J98" s="16" t="s">
        <v>18</v>
      </c>
      <c r="K98" s="17" t="s">
        <v>955</v>
      </c>
      <c r="L98" s="18" t="s">
        <v>926</v>
      </c>
    </row>
    <row r="99" spans="1:12" ht="117">
      <c r="A99" s="12">
        <v>77</v>
      </c>
      <c r="B99" s="13" t="s">
        <v>956</v>
      </c>
      <c r="C99" s="14">
        <v>480000</v>
      </c>
      <c r="D99" s="14">
        <v>371000</v>
      </c>
      <c r="E99" s="15" t="s">
        <v>16</v>
      </c>
      <c r="F99" s="13" t="s">
        <v>205</v>
      </c>
      <c r="G99" s="14">
        <v>371000</v>
      </c>
      <c r="H99" s="13" t="s">
        <v>205</v>
      </c>
      <c r="I99" s="14">
        <v>371000</v>
      </c>
      <c r="J99" s="16" t="s">
        <v>18</v>
      </c>
      <c r="K99" s="17" t="s">
        <v>957</v>
      </c>
      <c r="L99" s="18" t="s">
        <v>926</v>
      </c>
    </row>
    <row r="100" spans="1:12" ht="78">
      <c r="A100" s="12">
        <v>78</v>
      </c>
      <c r="B100" s="13" t="s">
        <v>15</v>
      </c>
      <c r="C100" s="14">
        <v>12627.3</v>
      </c>
      <c r="D100" s="14">
        <v>12627.3</v>
      </c>
      <c r="E100" s="15" t="s">
        <v>16</v>
      </c>
      <c r="F100" s="13" t="s">
        <v>17</v>
      </c>
      <c r="G100" s="14">
        <v>12627.3</v>
      </c>
      <c r="H100" s="13" t="s">
        <v>17</v>
      </c>
      <c r="I100" s="14">
        <v>12627.3</v>
      </c>
      <c r="J100" s="16" t="s">
        <v>18</v>
      </c>
      <c r="K100" s="17" t="s">
        <v>958</v>
      </c>
      <c r="L100" s="18" t="s">
        <v>959</v>
      </c>
    </row>
    <row r="101" spans="1:12" ht="78">
      <c r="A101" s="12">
        <v>79</v>
      </c>
      <c r="B101" s="13" t="s">
        <v>15</v>
      </c>
      <c r="C101" s="14">
        <v>31697.1</v>
      </c>
      <c r="D101" s="14">
        <v>31697.1</v>
      </c>
      <c r="E101" s="15" t="s">
        <v>16</v>
      </c>
      <c r="F101" s="13" t="s">
        <v>17</v>
      </c>
      <c r="G101" s="14">
        <v>31697.1</v>
      </c>
      <c r="H101" s="13" t="s">
        <v>17</v>
      </c>
      <c r="I101" s="14">
        <v>31697.1</v>
      </c>
      <c r="J101" s="16" t="s">
        <v>18</v>
      </c>
      <c r="K101" s="17" t="s">
        <v>960</v>
      </c>
      <c r="L101" s="18" t="s">
        <v>959</v>
      </c>
    </row>
    <row r="102" spans="1:12" ht="78">
      <c r="A102" s="12">
        <v>80</v>
      </c>
      <c r="B102" s="13" t="s">
        <v>286</v>
      </c>
      <c r="C102" s="14">
        <v>5986.65</v>
      </c>
      <c r="D102" s="14">
        <v>5986.65</v>
      </c>
      <c r="E102" s="15" t="s">
        <v>16</v>
      </c>
      <c r="F102" s="13" t="s">
        <v>287</v>
      </c>
      <c r="G102" s="14">
        <v>5986.65</v>
      </c>
      <c r="H102" s="13" t="s">
        <v>287</v>
      </c>
      <c r="I102" s="14">
        <v>5986.65</v>
      </c>
      <c r="J102" s="16" t="s">
        <v>18</v>
      </c>
      <c r="K102" s="17" t="s">
        <v>961</v>
      </c>
      <c r="L102" s="18" t="s">
        <v>959</v>
      </c>
    </row>
    <row r="103" spans="1:12" ht="75">
      <c r="A103" s="12">
        <v>81</v>
      </c>
      <c r="B103" s="13" t="s">
        <v>810</v>
      </c>
      <c r="C103" s="14">
        <v>14814</v>
      </c>
      <c r="D103" s="14">
        <v>14814</v>
      </c>
      <c r="E103" s="15" t="s">
        <v>16</v>
      </c>
      <c r="F103" s="13" t="s">
        <v>962</v>
      </c>
      <c r="G103" s="14">
        <v>14814</v>
      </c>
      <c r="H103" s="13" t="s">
        <v>962</v>
      </c>
      <c r="I103" s="14">
        <v>14814</v>
      </c>
      <c r="J103" s="16" t="s">
        <v>18</v>
      </c>
      <c r="K103" s="17" t="s">
        <v>963</v>
      </c>
      <c r="L103" s="18" t="s">
        <v>959</v>
      </c>
    </row>
    <row r="104" spans="1:12" ht="75">
      <c r="A104" s="12">
        <v>82</v>
      </c>
      <c r="B104" s="13" t="s">
        <v>810</v>
      </c>
      <c r="C104" s="14">
        <v>6516</v>
      </c>
      <c r="D104" s="14">
        <v>6516</v>
      </c>
      <c r="E104" s="15" t="s">
        <v>16</v>
      </c>
      <c r="F104" s="13" t="s">
        <v>465</v>
      </c>
      <c r="G104" s="14">
        <v>6516</v>
      </c>
      <c r="H104" s="13" t="s">
        <v>465</v>
      </c>
      <c r="I104" s="14">
        <v>6516</v>
      </c>
      <c r="J104" s="16" t="s">
        <v>18</v>
      </c>
      <c r="K104" s="17" t="s">
        <v>964</v>
      </c>
      <c r="L104" s="18" t="s">
        <v>959</v>
      </c>
    </row>
    <row r="105" spans="1:12" ht="75">
      <c r="A105" s="12">
        <v>83</v>
      </c>
      <c r="B105" s="13" t="s">
        <v>298</v>
      </c>
      <c r="C105" s="14">
        <v>4500</v>
      </c>
      <c r="D105" s="14">
        <v>4500</v>
      </c>
      <c r="E105" s="15" t="s">
        <v>16</v>
      </c>
      <c r="F105" s="13" t="s">
        <v>965</v>
      </c>
      <c r="G105" s="14">
        <v>4500</v>
      </c>
      <c r="H105" s="13" t="s">
        <v>965</v>
      </c>
      <c r="I105" s="14">
        <v>4500</v>
      </c>
      <c r="J105" s="16" t="s">
        <v>18</v>
      </c>
      <c r="K105" s="17" t="s">
        <v>966</v>
      </c>
      <c r="L105" s="18" t="s">
        <v>959</v>
      </c>
    </row>
    <row r="106" spans="1:12" ht="75">
      <c r="A106" s="12">
        <v>84</v>
      </c>
      <c r="B106" s="13" t="s">
        <v>810</v>
      </c>
      <c r="C106" s="14">
        <v>174389.67</v>
      </c>
      <c r="D106" s="14">
        <v>174389.67</v>
      </c>
      <c r="E106" s="15" t="s">
        <v>16</v>
      </c>
      <c r="F106" s="13" t="s">
        <v>967</v>
      </c>
      <c r="G106" s="14">
        <v>174389.67</v>
      </c>
      <c r="H106" s="13" t="s">
        <v>967</v>
      </c>
      <c r="I106" s="14">
        <v>174389.67</v>
      </c>
      <c r="J106" s="16" t="s">
        <v>18</v>
      </c>
      <c r="K106" s="17" t="s">
        <v>968</v>
      </c>
      <c r="L106" s="18" t="s">
        <v>959</v>
      </c>
    </row>
    <row r="107" spans="1:12" ht="75">
      <c r="A107" s="12">
        <v>85</v>
      </c>
      <c r="B107" s="13" t="s">
        <v>810</v>
      </c>
      <c r="C107" s="14">
        <v>114532.8</v>
      </c>
      <c r="D107" s="14">
        <v>114532.8</v>
      </c>
      <c r="E107" s="15" t="s">
        <v>16</v>
      </c>
      <c r="F107" s="13" t="s">
        <v>967</v>
      </c>
      <c r="G107" s="14">
        <v>114532.8</v>
      </c>
      <c r="H107" s="13" t="s">
        <v>967</v>
      </c>
      <c r="I107" s="14">
        <v>114532.8</v>
      </c>
      <c r="J107" s="16" t="s">
        <v>18</v>
      </c>
      <c r="K107" s="17" t="s">
        <v>969</v>
      </c>
      <c r="L107" s="18" t="s">
        <v>959</v>
      </c>
    </row>
    <row r="108" spans="1:12" ht="75">
      <c r="A108" s="12">
        <v>86</v>
      </c>
      <c r="B108" s="13" t="s">
        <v>294</v>
      </c>
      <c r="C108" s="14">
        <v>22375</v>
      </c>
      <c r="D108" s="14">
        <v>22375</v>
      </c>
      <c r="E108" s="15" t="s">
        <v>16</v>
      </c>
      <c r="F108" s="13" t="s">
        <v>295</v>
      </c>
      <c r="G108" s="14">
        <v>22375</v>
      </c>
      <c r="H108" s="13" t="s">
        <v>295</v>
      </c>
      <c r="I108" s="14">
        <v>22375</v>
      </c>
      <c r="J108" s="16" t="s">
        <v>18</v>
      </c>
      <c r="K108" s="17" t="s">
        <v>970</v>
      </c>
      <c r="L108" s="18" t="s">
        <v>971</v>
      </c>
    </row>
    <row r="109" spans="1:12" ht="78">
      <c r="A109" s="12">
        <v>87</v>
      </c>
      <c r="B109" s="13" t="s">
        <v>15</v>
      </c>
      <c r="C109" s="14">
        <v>46853</v>
      </c>
      <c r="D109" s="14">
        <v>46853</v>
      </c>
      <c r="E109" s="15" t="s">
        <v>16</v>
      </c>
      <c r="F109" s="13" t="s">
        <v>827</v>
      </c>
      <c r="G109" s="14">
        <v>46853</v>
      </c>
      <c r="H109" s="13" t="s">
        <v>827</v>
      </c>
      <c r="I109" s="14">
        <v>46853</v>
      </c>
      <c r="J109" s="16" t="s">
        <v>18</v>
      </c>
      <c r="K109" s="17" t="s">
        <v>972</v>
      </c>
      <c r="L109" s="18" t="s">
        <v>971</v>
      </c>
    </row>
    <row r="110" spans="1:12" ht="156">
      <c r="A110" s="12">
        <v>88</v>
      </c>
      <c r="B110" s="13" t="s">
        <v>973</v>
      </c>
      <c r="C110" s="14">
        <v>371000</v>
      </c>
      <c r="D110" s="14">
        <v>371000</v>
      </c>
      <c r="E110" s="15" t="s">
        <v>16</v>
      </c>
      <c r="F110" s="13" t="s">
        <v>205</v>
      </c>
      <c r="G110" s="14">
        <v>371000</v>
      </c>
      <c r="H110" s="13" t="s">
        <v>205</v>
      </c>
      <c r="I110" s="14">
        <v>371000</v>
      </c>
      <c r="J110" s="16" t="s">
        <v>18</v>
      </c>
      <c r="K110" s="17" t="s">
        <v>974</v>
      </c>
      <c r="L110" s="18" t="s">
        <v>971</v>
      </c>
    </row>
    <row r="111" spans="1:12" ht="75">
      <c r="A111" s="12">
        <v>89</v>
      </c>
      <c r="B111" s="13" t="s">
        <v>294</v>
      </c>
      <c r="C111" s="14">
        <v>2360</v>
      </c>
      <c r="D111" s="14">
        <v>2360</v>
      </c>
      <c r="E111" s="15" t="s">
        <v>16</v>
      </c>
      <c r="F111" s="13" t="s">
        <v>456</v>
      </c>
      <c r="G111" s="14">
        <v>2360</v>
      </c>
      <c r="H111" s="13" t="s">
        <v>456</v>
      </c>
      <c r="I111" s="14">
        <v>2360</v>
      </c>
      <c r="J111" s="16" t="s">
        <v>18</v>
      </c>
      <c r="K111" s="17" t="s">
        <v>975</v>
      </c>
      <c r="L111" s="18" t="s">
        <v>971</v>
      </c>
    </row>
    <row r="112" spans="1:12" ht="75">
      <c r="A112" s="12">
        <v>90</v>
      </c>
      <c r="B112" s="13" t="s">
        <v>294</v>
      </c>
      <c r="C112" s="14">
        <v>3340</v>
      </c>
      <c r="D112" s="14">
        <v>3340</v>
      </c>
      <c r="E112" s="15" t="s">
        <v>16</v>
      </c>
      <c r="F112" s="13" t="s">
        <v>962</v>
      </c>
      <c r="G112" s="14">
        <v>3340</v>
      </c>
      <c r="H112" s="13" t="s">
        <v>962</v>
      </c>
      <c r="I112" s="14">
        <v>3340</v>
      </c>
      <c r="J112" s="16" t="s">
        <v>18</v>
      </c>
      <c r="K112" s="17" t="s">
        <v>976</v>
      </c>
      <c r="L112" s="18" t="s">
        <v>971</v>
      </c>
    </row>
    <row r="113" spans="1:12" ht="78">
      <c r="A113" s="12">
        <v>91</v>
      </c>
      <c r="B113" s="13" t="s">
        <v>303</v>
      </c>
      <c r="C113" s="14">
        <v>42920</v>
      </c>
      <c r="D113" s="14">
        <v>42920</v>
      </c>
      <c r="E113" s="15" t="s">
        <v>16</v>
      </c>
      <c r="F113" s="13" t="s">
        <v>977</v>
      </c>
      <c r="G113" s="14">
        <v>42920</v>
      </c>
      <c r="H113" s="13" t="s">
        <v>977</v>
      </c>
      <c r="I113" s="14">
        <v>42920</v>
      </c>
      <c r="J113" s="16" t="s">
        <v>18</v>
      </c>
      <c r="K113" s="17" t="s">
        <v>978</v>
      </c>
      <c r="L113" s="18" t="s">
        <v>971</v>
      </c>
    </row>
    <row r="114" spans="1:12" ht="75">
      <c r="A114" s="12">
        <v>92</v>
      </c>
      <c r="B114" s="13" t="s">
        <v>289</v>
      </c>
      <c r="C114" s="14">
        <v>10400.4</v>
      </c>
      <c r="D114" s="14">
        <v>10400.4</v>
      </c>
      <c r="E114" s="15" t="s">
        <v>16</v>
      </c>
      <c r="F114" s="13" t="s">
        <v>287</v>
      </c>
      <c r="G114" s="14">
        <v>10400.4</v>
      </c>
      <c r="H114" s="13" t="s">
        <v>287</v>
      </c>
      <c r="I114" s="14">
        <v>10400.4</v>
      </c>
      <c r="J114" s="16" t="s">
        <v>18</v>
      </c>
      <c r="K114" s="17" t="s">
        <v>979</v>
      </c>
      <c r="L114" s="18" t="s">
        <v>971</v>
      </c>
    </row>
    <row r="115" spans="1:12" ht="75">
      <c r="A115" s="12">
        <v>93</v>
      </c>
      <c r="B115" s="13" t="s">
        <v>286</v>
      </c>
      <c r="C115" s="14">
        <v>3190.74</v>
      </c>
      <c r="D115" s="14">
        <v>3190.74</v>
      </c>
      <c r="E115" s="15" t="s">
        <v>16</v>
      </c>
      <c r="F115" s="13" t="s">
        <v>287</v>
      </c>
      <c r="G115" s="14">
        <v>3190.74</v>
      </c>
      <c r="H115" s="13" t="s">
        <v>287</v>
      </c>
      <c r="I115" s="14">
        <v>3190.74</v>
      </c>
      <c r="J115" s="16" t="s">
        <v>18</v>
      </c>
      <c r="K115" s="17" t="s">
        <v>980</v>
      </c>
      <c r="L115" s="18" t="s">
        <v>971</v>
      </c>
    </row>
    <row r="116" spans="1:12" ht="75">
      <c r="A116" s="12">
        <v>94</v>
      </c>
      <c r="B116" s="13" t="s">
        <v>294</v>
      </c>
      <c r="C116" s="14">
        <v>1750</v>
      </c>
      <c r="D116" s="14">
        <v>1750</v>
      </c>
      <c r="E116" s="15" t="s">
        <v>16</v>
      </c>
      <c r="F116" s="13" t="s">
        <v>981</v>
      </c>
      <c r="G116" s="14">
        <v>1750</v>
      </c>
      <c r="H116" s="13" t="s">
        <v>981</v>
      </c>
      <c r="I116" s="14">
        <v>1750</v>
      </c>
      <c r="J116" s="16" t="s">
        <v>18</v>
      </c>
      <c r="K116" s="17" t="s">
        <v>982</v>
      </c>
      <c r="L116" s="18" t="s">
        <v>971</v>
      </c>
    </row>
    <row r="117" spans="1:12" ht="75">
      <c r="A117" s="12">
        <v>95</v>
      </c>
      <c r="B117" s="13" t="s">
        <v>289</v>
      </c>
      <c r="C117" s="14">
        <v>5800</v>
      </c>
      <c r="D117" s="14">
        <v>5800</v>
      </c>
      <c r="E117" s="15" t="s">
        <v>16</v>
      </c>
      <c r="F117" s="13" t="s">
        <v>735</v>
      </c>
      <c r="G117" s="14">
        <v>5800</v>
      </c>
      <c r="H117" s="13" t="s">
        <v>735</v>
      </c>
      <c r="I117" s="14">
        <v>5800</v>
      </c>
      <c r="J117" s="16" t="s">
        <v>18</v>
      </c>
      <c r="K117" s="17" t="s">
        <v>983</v>
      </c>
      <c r="L117" s="18" t="s">
        <v>971</v>
      </c>
    </row>
    <row r="118" spans="1:12" ht="75">
      <c r="A118" s="12">
        <v>96</v>
      </c>
      <c r="B118" s="13" t="s">
        <v>810</v>
      </c>
      <c r="C118" s="14">
        <v>21400</v>
      </c>
      <c r="D118" s="14">
        <v>21400</v>
      </c>
      <c r="E118" s="15" t="s">
        <v>16</v>
      </c>
      <c r="F118" s="13" t="s">
        <v>213</v>
      </c>
      <c r="G118" s="14">
        <v>21400</v>
      </c>
      <c r="H118" s="13" t="s">
        <v>213</v>
      </c>
      <c r="I118" s="14">
        <v>21400</v>
      </c>
      <c r="J118" s="16" t="s">
        <v>18</v>
      </c>
      <c r="K118" s="17" t="s">
        <v>984</v>
      </c>
      <c r="L118" s="18" t="s">
        <v>985</v>
      </c>
    </row>
    <row r="119" spans="1:12" ht="75">
      <c r="A119" s="12">
        <v>97</v>
      </c>
      <c r="B119" s="13" t="s">
        <v>298</v>
      </c>
      <c r="C119" s="14">
        <v>35590</v>
      </c>
      <c r="D119" s="14">
        <v>35590</v>
      </c>
      <c r="E119" s="15" t="s">
        <v>16</v>
      </c>
      <c r="F119" s="13" t="s">
        <v>241</v>
      </c>
      <c r="G119" s="14">
        <v>35590</v>
      </c>
      <c r="H119" s="13" t="s">
        <v>241</v>
      </c>
      <c r="I119" s="14">
        <v>35590</v>
      </c>
      <c r="J119" s="16" t="s">
        <v>18</v>
      </c>
      <c r="K119" s="17" t="s">
        <v>986</v>
      </c>
      <c r="L119" s="18" t="s">
        <v>985</v>
      </c>
    </row>
    <row r="120" spans="1:12" ht="156">
      <c r="A120" s="12">
        <v>98</v>
      </c>
      <c r="B120" s="13" t="s">
        <v>987</v>
      </c>
      <c r="C120" s="14">
        <v>349000</v>
      </c>
      <c r="D120" s="14">
        <v>349000</v>
      </c>
      <c r="E120" s="15" t="s">
        <v>16</v>
      </c>
      <c r="F120" s="13" t="s">
        <v>205</v>
      </c>
      <c r="G120" s="14">
        <v>349000</v>
      </c>
      <c r="H120" s="13" t="s">
        <v>205</v>
      </c>
      <c r="I120" s="14">
        <v>349000</v>
      </c>
      <c r="J120" s="16" t="s">
        <v>18</v>
      </c>
      <c r="K120" s="17" t="s">
        <v>988</v>
      </c>
      <c r="L120" s="18" t="s">
        <v>985</v>
      </c>
    </row>
    <row r="121" spans="1:12" ht="75">
      <c r="A121" s="12">
        <v>99</v>
      </c>
      <c r="B121" s="13" t="s">
        <v>286</v>
      </c>
      <c r="C121" s="14">
        <v>1705</v>
      </c>
      <c r="D121" s="14">
        <v>1705</v>
      </c>
      <c r="E121" s="15" t="s">
        <v>16</v>
      </c>
      <c r="F121" s="13" t="s">
        <v>465</v>
      </c>
      <c r="G121" s="14">
        <v>1705</v>
      </c>
      <c r="H121" s="13" t="s">
        <v>465</v>
      </c>
      <c r="I121" s="14">
        <v>1705</v>
      </c>
      <c r="J121" s="16" t="s">
        <v>18</v>
      </c>
      <c r="K121" s="17" t="s">
        <v>989</v>
      </c>
      <c r="L121" s="18" t="s">
        <v>985</v>
      </c>
    </row>
    <row r="122" spans="1:12" ht="75">
      <c r="A122" s="12">
        <v>100</v>
      </c>
      <c r="B122" s="13" t="s">
        <v>15</v>
      </c>
      <c r="C122" s="14">
        <v>95718</v>
      </c>
      <c r="D122" s="14">
        <v>95718</v>
      </c>
      <c r="E122" s="15" t="s">
        <v>16</v>
      </c>
      <c r="F122" s="13" t="s">
        <v>465</v>
      </c>
      <c r="G122" s="14">
        <v>95718</v>
      </c>
      <c r="H122" s="13" t="s">
        <v>465</v>
      </c>
      <c r="I122" s="14">
        <v>95718</v>
      </c>
      <c r="J122" s="16" t="s">
        <v>18</v>
      </c>
      <c r="K122" s="17" t="s">
        <v>990</v>
      </c>
      <c r="L122" s="18" t="s">
        <v>991</v>
      </c>
    </row>
    <row r="123" spans="1:12" ht="75">
      <c r="A123" s="12">
        <v>101</v>
      </c>
      <c r="B123" s="13" t="s">
        <v>810</v>
      </c>
      <c r="C123" s="14">
        <v>11419</v>
      </c>
      <c r="D123" s="14">
        <v>11419</v>
      </c>
      <c r="E123" s="15" t="s">
        <v>16</v>
      </c>
      <c r="F123" s="13" t="s">
        <v>465</v>
      </c>
      <c r="G123" s="14">
        <v>11419</v>
      </c>
      <c r="H123" s="13" t="s">
        <v>465</v>
      </c>
      <c r="I123" s="14">
        <v>11419</v>
      </c>
      <c r="J123" s="16" t="s">
        <v>18</v>
      </c>
      <c r="K123" s="17" t="s">
        <v>992</v>
      </c>
      <c r="L123" s="18" t="s">
        <v>991</v>
      </c>
    </row>
    <row r="124" spans="1:12" ht="75">
      <c r="A124" s="12">
        <v>102</v>
      </c>
      <c r="B124" s="13" t="s">
        <v>298</v>
      </c>
      <c r="C124" s="14">
        <v>12980</v>
      </c>
      <c r="D124" s="14">
        <v>12980</v>
      </c>
      <c r="E124" s="15" t="s">
        <v>16</v>
      </c>
      <c r="F124" s="13" t="s">
        <v>465</v>
      </c>
      <c r="G124" s="14">
        <v>12980</v>
      </c>
      <c r="H124" s="13" t="s">
        <v>465</v>
      </c>
      <c r="I124" s="14">
        <v>12980</v>
      </c>
      <c r="J124" s="16" t="s">
        <v>18</v>
      </c>
      <c r="K124" s="17" t="s">
        <v>993</v>
      </c>
      <c r="L124" s="18" t="s">
        <v>991</v>
      </c>
    </row>
    <row r="125" spans="1:12" ht="75">
      <c r="A125" s="12">
        <v>103</v>
      </c>
      <c r="B125" s="13" t="s">
        <v>294</v>
      </c>
      <c r="C125" s="14">
        <v>3000</v>
      </c>
      <c r="D125" s="14">
        <v>3000</v>
      </c>
      <c r="E125" s="15" t="s">
        <v>16</v>
      </c>
      <c r="F125" s="13" t="s">
        <v>705</v>
      </c>
      <c r="G125" s="14">
        <v>3000</v>
      </c>
      <c r="H125" s="13" t="s">
        <v>705</v>
      </c>
      <c r="I125" s="14">
        <v>3000</v>
      </c>
      <c r="J125" s="16" t="s">
        <v>18</v>
      </c>
      <c r="K125" s="17" t="s">
        <v>994</v>
      </c>
      <c r="L125" s="18" t="s">
        <v>991</v>
      </c>
    </row>
    <row r="126" spans="1:12" ht="195">
      <c r="A126" s="12">
        <v>104</v>
      </c>
      <c r="B126" s="13" t="s">
        <v>995</v>
      </c>
      <c r="C126" s="14">
        <v>79600</v>
      </c>
      <c r="D126" s="14">
        <v>79600</v>
      </c>
      <c r="E126" s="15" t="s">
        <v>16</v>
      </c>
      <c r="F126" s="13" t="s">
        <v>996</v>
      </c>
      <c r="G126" s="14">
        <v>79600</v>
      </c>
      <c r="H126" s="13" t="s">
        <v>996</v>
      </c>
      <c r="I126" s="14">
        <v>79600</v>
      </c>
      <c r="J126" s="16" t="s">
        <v>18</v>
      </c>
      <c r="K126" s="17" t="s">
        <v>997</v>
      </c>
      <c r="L126" s="18" t="s">
        <v>991</v>
      </c>
    </row>
    <row r="127" spans="1:12" ht="97.5">
      <c r="A127" s="12">
        <v>105</v>
      </c>
      <c r="B127" s="13" t="s">
        <v>998</v>
      </c>
      <c r="C127" s="14">
        <v>1789000</v>
      </c>
      <c r="D127" s="14">
        <v>1789000</v>
      </c>
      <c r="E127" s="19" t="s">
        <v>483</v>
      </c>
      <c r="F127" s="13" t="s">
        <v>999</v>
      </c>
      <c r="G127" s="14">
        <v>1445000</v>
      </c>
      <c r="H127" s="13" t="s">
        <v>999</v>
      </c>
      <c r="I127" s="14">
        <v>1445000</v>
      </c>
      <c r="J127" s="16" t="s">
        <v>599</v>
      </c>
      <c r="K127" s="17" t="s">
        <v>1000</v>
      </c>
      <c r="L127" s="18" t="s">
        <v>1001</v>
      </c>
    </row>
    <row r="128" spans="1:12" ht="75">
      <c r="A128" s="12">
        <v>106</v>
      </c>
      <c r="B128" s="13" t="s">
        <v>468</v>
      </c>
      <c r="C128" s="14">
        <v>14174</v>
      </c>
      <c r="D128" s="14">
        <v>14174</v>
      </c>
      <c r="E128" s="15" t="s">
        <v>16</v>
      </c>
      <c r="F128" s="13" t="s">
        <v>539</v>
      </c>
      <c r="G128" s="14">
        <v>14174</v>
      </c>
      <c r="H128" s="13" t="s">
        <v>539</v>
      </c>
      <c r="I128" s="14">
        <v>14174</v>
      </c>
      <c r="J128" s="16" t="s">
        <v>18</v>
      </c>
      <c r="K128" s="17" t="s">
        <v>1002</v>
      </c>
      <c r="L128" s="18" t="s">
        <v>1001</v>
      </c>
    </row>
    <row r="129" spans="1:12" ht="75">
      <c r="A129" s="12">
        <v>107</v>
      </c>
      <c r="B129" s="13" t="s">
        <v>15</v>
      </c>
      <c r="C129" s="14">
        <v>9678</v>
      </c>
      <c r="D129" s="14">
        <v>9678</v>
      </c>
      <c r="E129" s="15" t="s">
        <v>16</v>
      </c>
      <c r="F129" s="13" t="s">
        <v>465</v>
      </c>
      <c r="G129" s="14">
        <v>9678</v>
      </c>
      <c r="H129" s="13" t="s">
        <v>465</v>
      </c>
      <c r="I129" s="14">
        <v>9678</v>
      </c>
      <c r="J129" s="16" t="s">
        <v>18</v>
      </c>
      <c r="K129" s="17" t="s">
        <v>1003</v>
      </c>
      <c r="L129" s="18" t="s">
        <v>1001</v>
      </c>
    </row>
    <row r="130" spans="1:12" ht="75">
      <c r="A130" s="12">
        <v>108</v>
      </c>
      <c r="B130" s="13" t="s">
        <v>294</v>
      </c>
      <c r="C130" s="14">
        <v>15660</v>
      </c>
      <c r="D130" s="14">
        <v>15660</v>
      </c>
      <c r="E130" s="15" t="s">
        <v>16</v>
      </c>
      <c r="F130" s="13" t="s">
        <v>465</v>
      </c>
      <c r="G130" s="14">
        <v>15660</v>
      </c>
      <c r="H130" s="13" t="s">
        <v>465</v>
      </c>
      <c r="I130" s="14">
        <v>15660</v>
      </c>
      <c r="J130" s="16" t="s">
        <v>18</v>
      </c>
      <c r="K130" s="17" t="s">
        <v>1004</v>
      </c>
      <c r="L130" s="18" t="s">
        <v>1001</v>
      </c>
    </row>
    <row r="131" spans="1:12" ht="75">
      <c r="A131" s="12">
        <v>109</v>
      </c>
      <c r="B131" s="13" t="s">
        <v>468</v>
      </c>
      <c r="C131" s="14">
        <v>6955</v>
      </c>
      <c r="D131" s="14">
        <v>6955</v>
      </c>
      <c r="E131" s="15" t="s">
        <v>16</v>
      </c>
      <c r="F131" s="13" t="s">
        <v>223</v>
      </c>
      <c r="G131" s="14">
        <v>6955</v>
      </c>
      <c r="H131" s="13" t="s">
        <v>223</v>
      </c>
      <c r="I131" s="14">
        <v>6955</v>
      </c>
      <c r="J131" s="16" t="s">
        <v>18</v>
      </c>
      <c r="K131" s="17" t="s">
        <v>1005</v>
      </c>
      <c r="L131" s="18" t="s">
        <v>1001</v>
      </c>
    </row>
    <row r="132" spans="1:12" ht="75">
      <c r="A132" s="12">
        <v>110</v>
      </c>
      <c r="B132" s="13" t="s">
        <v>289</v>
      </c>
      <c r="C132" s="14">
        <v>104175.2</v>
      </c>
      <c r="D132" s="14">
        <v>104175.2</v>
      </c>
      <c r="E132" s="15" t="s">
        <v>16</v>
      </c>
      <c r="F132" s="13" t="s">
        <v>287</v>
      </c>
      <c r="G132" s="14">
        <v>104175.2</v>
      </c>
      <c r="H132" s="13" t="s">
        <v>287</v>
      </c>
      <c r="I132" s="14">
        <v>104175.2</v>
      </c>
      <c r="J132" s="16" t="s">
        <v>18</v>
      </c>
      <c r="K132" s="17" t="s">
        <v>1006</v>
      </c>
      <c r="L132" s="18" t="s">
        <v>1001</v>
      </c>
    </row>
    <row r="133" spans="1:12" ht="75">
      <c r="A133" s="12">
        <v>111</v>
      </c>
      <c r="B133" s="13" t="s">
        <v>1007</v>
      </c>
      <c r="C133" s="14">
        <v>8000</v>
      </c>
      <c r="D133" s="14">
        <v>8000</v>
      </c>
      <c r="E133" s="15" t="s">
        <v>16</v>
      </c>
      <c r="F133" s="13" t="s">
        <v>996</v>
      </c>
      <c r="G133" s="14">
        <v>8000</v>
      </c>
      <c r="H133" s="13" t="s">
        <v>996</v>
      </c>
      <c r="I133" s="14">
        <v>8000</v>
      </c>
      <c r="J133" s="16" t="s">
        <v>18</v>
      </c>
      <c r="K133" s="17" t="s">
        <v>1008</v>
      </c>
      <c r="L133" s="18" t="s">
        <v>1001</v>
      </c>
    </row>
    <row r="134" spans="1:12" ht="75">
      <c r="A134" s="12">
        <v>112</v>
      </c>
      <c r="B134" s="13" t="s">
        <v>201</v>
      </c>
      <c r="C134" s="14">
        <v>105448.5</v>
      </c>
      <c r="D134" s="14">
        <v>105448.5</v>
      </c>
      <c r="E134" s="15" t="s">
        <v>16</v>
      </c>
      <c r="F134" s="13" t="s">
        <v>223</v>
      </c>
      <c r="G134" s="14">
        <v>105448.5</v>
      </c>
      <c r="H134" s="13" t="s">
        <v>223</v>
      </c>
      <c r="I134" s="14">
        <v>105448.5</v>
      </c>
      <c r="J134" s="16" t="s">
        <v>18</v>
      </c>
      <c r="K134" s="17" t="s">
        <v>1009</v>
      </c>
      <c r="L134" s="18" t="s">
        <v>1010</v>
      </c>
    </row>
    <row r="135" spans="1:12" ht="117">
      <c r="A135" s="12">
        <v>113</v>
      </c>
      <c r="B135" s="13" t="s">
        <v>1011</v>
      </c>
      <c r="C135" s="14">
        <v>342000</v>
      </c>
      <c r="D135" s="14">
        <v>342000</v>
      </c>
      <c r="E135" s="15" t="s">
        <v>16</v>
      </c>
      <c r="F135" s="13" t="s">
        <v>1012</v>
      </c>
      <c r="G135" s="14">
        <v>342000</v>
      </c>
      <c r="H135" s="13" t="s">
        <v>1012</v>
      </c>
      <c r="I135" s="14">
        <v>342000</v>
      </c>
      <c r="J135" s="16" t="s">
        <v>18</v>
      </c>
      <c r="K135" s="17" t="s">
        <v>1013</v>
      </c>
      <c r="L135" s="18" t="s">
        <v>1010</v>
      </c>
    </row>
    <row r="136" spans="1:12" ht="75">
      <c r="A136" s="12">
        <v>114</v>
      </c>
      <c r="B136" s="13" t="s">
        <v>1014</v>
      </c>
      <c r="C136" s="14">
        <v>145000</v>
      </c>
      <c r="D136" s="14">
        <v>145000</v>
      </c>
      <c r="E136" s="15" t="s">
        <v>16</v>
      </c>
      <c r="F136" s="13" t="s">
        <v>1015</v>
      </c>
      <c r="G136" s="14">
        <v>145000</v>
      </c>
      <c r="H136" s="13" t="s">
        <v>1015</v>
      </c>
      <c r="I136" s="14">
        <v>145000</v>
      </c>
      <c r="J136" s="16" t="s">
        <v>18</v>
      </c>
      <c r="K136" s="17" t="s">
        <v>1016</v>
      </c>
      <c r="L136" s="18" t="s">
        <v>1017</v>
      </c>
    </row>
    <row r="139" spans="1:12">
      <c r="G139" s="126" t="s">
        <v>1432</v>
      </c>
      <c r="H139" s="126"/>
      <c r="I139" s="127">
        <f>SUMIF(E7:E136,"ประกาศเชิญชวน",I7:I136)</f>
        <v>10993000</v>
      </c>
    </row>
    <row r="140" spans="1:12">
      <c r="G140" s="126" t="s">
        <v>1433</v>
      </c>
      <c r="H140" s="126"/>
      <c r="I140" s="127">
        <f>SUMIF(E7:E136,"คัดเลือก",I7:I136)</f>
        <v>0</v>
      </c>
    </row>
    <row r="141" spans="1:12">
      <c r="G141" s="126" t="s">
        <v>1434</v>
      </c>
      <c r="H141" s="126"/>
      <c r="I141" s="127">
        <f>SUMIF(E7:E136,"เฉพาะเจาะจง",I7:I136)</f>
        <v>6373419.0800000001</v>
      </c>
    </row>
    <row r="142" spans="1:12">
      <c r="G142" s="126" t="s">
        <v>1435</v>
      </c>
      <c r="H142" s="126"/>
      <c r="I142" s="143">
        <f>SUM(I7:I136)</f>
        <v>17366419.079999998</v>
      </c>
    </row>
  </sheetData>
  <autoFilter ref="A5:L136" xr:uid="{00000000-0009-0000-0000-00000F000000}"/>
  <mergeCells count="103">
    <mergeCell ref="A1:L1"/>
    <mergeCell ref="A2:L2"/>
    <mergeCell ref="A3:L3"/>
    <mergeCell ref="F5:G5"/>
    <mergeCell ref="H5:I5"/>
    <mergeCell ref="K5:L5"/>
    <mergeCell ref="N5:O5"/>
    <mergeCell ref="A5:A6"/>
    <mergeCell ref="A55:A57"/>
    <mergeCell ref="C5:C6"/>
    <mergeCell ref="C55:C57"/>
    <mergeCell ref="E5:E6"/>
    <mergeCell ref="E55:E57"/>
    <mergeCell ref="I55:I57"/>
    <mergeCell ref="K55:K57"/>
    <mergeCell ref="A58:A59"/>
    <mergeCell ref="A63:A65"/>
    <mergeCell ref="A67:A68"/>
    <mergeCell ref="A69:A71"/>
    <mergeCell ref="A72:A74"/>
    <mergeCell ref="A76:A79"/>
    <mergeCell ref="A80:A81"/>
    <mergeCell ref="A82:A84"/>
    <mergeCell ref="B5:B6"/>
    <mergeCell ref="B55:B57"/>
    <mergeCell ref="B58:B59"/>
    <mergeCell ref="B63:B65"/>
    <mergeCell ref="B67:B68"/>
    <mergeCell ref="B69:B71"/>
    <mergeCell ref="B72:B74"/>
    <mergeCell ref="B76:B79"/>
    <mergeCell ref="B80:B81"/>
    <mergeCell ref="B82:B84"/>
    <mergeCell ref="C58:C59"/>
    <mergeCell ref="C63:C65"/>
    <mergeCell ref="C67:C68"/>
    <mergeCell ref="C69:C71"/>
    <mergeCell ref="C72:C74"/>
    <mergeCell ref="C76:C79"/>
    <mergeCell ref="C80:C81"/>
    <mergeCell ref="C82:C84"/>
    <mergeCell ref="D5:D6"/>
    <mergeCell ref="D55:D57"/>
    <mergeCell ref="D58:D59"/>
    <mergeCell ref="D63:D65"/>
    <mergeCell ref="D67:D68"/>
    <mergeCell ref="D69:D71"/>
    <mergeCell ref="D72:D74"/>
    <mergeCell ref="D76:D79"/>
    <mergeCell ref="D80:D81"/>
    <mergeCell ref="D82:D84"/>
    <mergeCell ref="E58:E59"/>
    <mergeCell ref="E63:E65"/>
    <mergeCell ref="E67:E68"/>
    <mergeCell ref="E69:E71"/>
    <mergeCell ref="E72:E74"/>
    <mergeCell ref="E76:E79"/>
    <mergeCell ref="E80:E81"/>
    <mergeCell ref="E82:E84"/>
    <mergeCell ref="H55:H57"/>
    <mergeCell ref="H58:H59"/>
    <mergeCell ref="H63:H65"/>
    <mergeCell ref="H67:H68"/>
    <mergeCell ref="H69:H71"/>
    <mergeCell ref="H72:H74"/>
    <mergeCell ref="H76:H79"/>
    <mergeCell ref="H80:H81"/>
    <mergeCell ref="H82:H84"/>
    <mergeCell ref="I58:I59"/>
    <mergeCell ref="I63:I65"/>
    <mergeCell ref="I67:I68"/>
    <mergeCell ref="I69:I71"/>
    <mergeCell ref="I72:I74"/>
    <mergeCell ref="I76:I79"/>
    <mergeCell ref="I80:I81"/>
    <mergeCell ref="I82:I84"/>
    <mergeCell ref="J5:J6"/>
    <mergeCell ref="J55:J57"/>
    <mergeCell ref="J58:J59"/>
    <mergeCell ref="J63:J65"/>
    <mergeCell ref="J67:J68"/>
    <mergeCell ref="J69:J71"/>
    <mergeCell ref="J72:J74"/>
    <mergeCell ref="J76:J79"/>
    <mergeCell ref="J80:J81"/>
    <mergeCell ref="J82:J84"/>
    <mergeCell ref="K58:K59"/>
    <mergeCell ref="K63:K65"/>
    <mergeCell ref="K67:K68"/>
    <mergeCell ref="K69:K71"/>
    <mergeCell ref="K72:K74"/>
    <mergeCell ref="K76:K79"/>
    <mergeCell ref="K80:K81"/>
    <mergeCell ref="K82:K84"/>
    <mergeCell ref="L55:L57"/>
    <mergeCell ref="L58:L59"/>
    <mergeCell ref="L63:L65"/>
    <mergeCell ref="L67:L68"/>
    <mergeCell ref="L69:L71"/>
    <mergeCell ref="L72:L74"/>
    <mergeCell ref="L76:L79"/>
    <mergeCell ref="L80:L81"/>
    <mergeCell ref="L82:L84"/>
  </mergeCells>
  <pageMargins left="0.15748031496063" right="0.15748031496063" top="0.39370078740157499" bottom="0.39370078740157499" header="0.511811023622047" footer="0.511811023622047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4"/>
  <sheetViews>
    <sheetView workbookViewId="0">
      <selection activeCell="C15" sqref="C15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1477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32">
        <v>11</v>
      </c>
      <c r="D6" s="133">
        <f>SUM('พ.ค. 68'!I139)</f>
        <v>10993000</v>
      </c>
    </row>
    <row r="7" spans="1:5">
      <c r="B7" s="131" t="s">
        <v>1443</v>
      </c>
      <c r="C7" s="132" t="s">
        <v>1444</v>
      </c>
      <c r="D7" s="133">
        <v>0</v>
      </c>
    </row>
    <row r="8" spans="1:5">
      <c r="B8" s="131" t="s">
        <v>1445</v>
      </c>
      <c r="C8" s="132">
        <v>103</v>
      </c>
      <c r="D8" s="133">
        <f>SUM('พ.ค. 68'!I141)</f>
        <v>6373419.0800000001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114</v>
      </c>
      <c r="D11" s="133">
        <f>SUM('พ.ค. 68'!I142)</f>
        <v>17366419.079999998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/>
      <c r="B15" s="66" t="s">
        <v>1478</v>
      </c>
      <c r="E15" s="139"/>
    </row>
    <row r="16" spans="1:5">
      <c r="A16" s="138"/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/>
      <c r="B21" s="66" t="s">
        <v>1478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6"/>
  <sheetViews>
    <sheetView workbookViewId="0">
      <selection activeCell="I8" sqref="I8"/>
    </sheetView>
  </sheetViews>
  <sheetFormatPr defaultColWidth="9" defaultRowHeight="19.5"/>
  <cols>
    <col min="1" max="1" width="5.28515625" style="160" customWidth="1"/>
    <col min="2" max="2" width="15.42578125" style="160" customWidth="1"/>
    <col min="3" max="4" width="10.85546875" style="160" customWidth="1"/>
    <col min="5" max="5" width="13.140625" style="160" customWidth="1"/>
    <col min="6" max="6" width="15" style="160" customWidth="1"/>
    <col min="7" max="7" width="10.85546875" style="160" customWidth="1"/>
    <col min="8" max="8" width="15" style="160" customWidth="1"/>
    <col min="9" max="9" width="11" style="160" customWidth="1"/>
    <col min="10" max="10" width="9.85546875" style="160" customWidth="1"/>
    <col min="11" max="11" width="11.42578125" style="160" customWidth="1"/>
    <col min="12" max="12" width="7.7109375" style="160" customWidth="1"/>
    <col min="13" max="16384" width="9" style="160"/>
  </cols>
  <sheetData>
    <row r="1" spans="1:15" s="157" customFormat="1">
      <c r="A1" s="156" t="s">
        <v>1479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5" s="157" customFormat="1">
      <c r="A2" s="156" t="s">
        <v>1430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5" s="157" customFormat="1">
      <c r="A3" s="156" t="s">
        <v>1480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5" s="157" customFormat="1" ht="9.9499999999999993" customHeight="1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5" ht="63" customHeight="1">
      <c r="A5" s="117" t="s">
        <v>0</v>
      </c>
      <c r="B5" s="117" t="s">
        <v>1</v>
      </c>
      <c r="C5" s="117" t="s">
        <v>2</v>
      </c>
      <c r="D5" s="117" t="s">
        <v>3</v>
      </c>
      <c r="E5" s="118" t="s">
        <v>4</v>
      </c>
      <c r="F5" s="119" t="s">
        <v>5</v>
      </c>
      <c r="G5" s="120"/>
      <c r="H5" s="119" t="s">
        <v>6</v>
      </c>
      <c r="I5" s="120"/>
      <c r="J5" s="117" t="s">
        <v>7</v>
      </c>
      <c r="K5" s="159" t="s">
        <v>8</v>
      </c>
      <c r="L5" s="159"/>
      <c r="N5" s="161"/>
      <c r="O5" s="161"/>
    </row>
    <row r="6" spans="1:15" ht="46.5" customHeight="1">
      <c r="A6" s="117"/>
      <c r="B6" s="121"/>
      <c r="C6" s="121"/>
      <c r="D6" s="121"/>
      <c r="E6" s="122"/>
      <c r="F6" s="123" t="s">
        <v>9</v>
      </c>
      <c r="G6" s="123" t="s">
        <v>10</v>
      </c>
      <c r="H6" s="123" t="s">
        <v>11</v>
      </c>
      <c r="I6" s="123" t="s">
        <v>12</v>
      </c>
      <c r="J6" s="121"/>
      <c r="K6" s="124" t="s">
        <v>13</v>
      </c>
      <c r="L6" s="123" t="s">
        <v>14</v>
      </c>
    </row>
    <row r="7" spans="1:15" ht="78">
      <c r="A7" s="12">
        <v>1</v>
      </c>
      <c r="B7" s="13" t="s">
        <v>201</v>
      </c>
      <c r="C7" s="14">
        <v>320</v>
      </c>
      <c r="D7" s="14">
        <v>320</v>
      </c>
      <c r="E7" s="15" t="s">
        <v>16</v>
      </c>
      <c r="F7" s="13" t="s">
        <v>428</v>
      </c>
      <c r="G7" s="14">
        <v>320</v>
      </c>
      <c r="H7" s="13" t="s">
        <v>428</v>
      </c>
      <c r="I7" s="14">
        <v>320</v>
      </c>
      <c r="J7" s="162" t="s">
        <v>18</v>
      </c>
      <c r="K7" s="17" t="s">
        <v>1019</v>
      </c>
      <c r="L7" s="18" t="s">
        <v>1020</v>
      </c>
    </row>
    <row r="8" spans="1:15" ht="78">
      <c r="A8" s="12">
        <v>2</v>
      </c>
      <c r="B8" s="13" t="s">
        <v>207</v>
      </c>
      <c r="C8" s="14">
        <v>50000</v>
      </c>
      <c r="D8" s="14">
        <v>50000</v>
      </c>
      <c r="E8" s="15" t="s">
        <v>16</v>
      </c>
      <c r="F8" s="13" t="s">
        <v>1021</v>
      </c>
      <c r="G8" s="14">
        <v>50000</v>
      </c>
      <c r="H8" s="13" t="s">
        <v>1021</v>
      </c>
      <c r="I8" s="14">
        <v>50000</v>
      </c>
      <c r="J8" s="162" t="s">
        <v>18</v>
      </c>
      <c r="K8" s="17" t="s">
        <v>1022</v>
      </c>
      <c r="L8" s="18" t="s">
        <v>1023</v>
      </c>
    </row>
    <row r="9" spans="1:15" ht="78">
      <c r="A9" s="12">
        <v>3</v>
      </c>
      <c r="B9" s="13" t="s">
        <v>201</v>
      </c>
      <c r="C9" s="14">
        <v>600</v>
      </c>
      <c r="D9" s="14">
        <v>600</v>
      </c>
      <c r="E9" s="15" t="s">
        <v>16</v>
      </c>
      <c r="F9" s="13" t="s">
        <v>241</v>
      </c>
      <c r="G9" s="14">
        <v>600</v>
      </c>
      <c r="H9" s="13" t="s">
        <v>241</v>
      </c>
      <c r="I9" s="14">
        <v>600</v>
      </c>
      <c r="J9" s="162" t="s">
        <v>18</v>
      </c>
      <c r="K9" s="17" t="s">
        <v>1024</v>
      </c>
      <c r="L9" s="18" t="s">
        <v>1023</v>
      </c>
    </row>
    <row r="10" spans="1:15" ht="78">
      <c r="A10" s="12">
        <v>4</v>
      </c>
      <c r="B10" s="13" t="s">
        <v>201</v>
      </c>
      <c r="C10" s="14">
        <v>225</v>
      </c>
      <c r="D10" s="14">
        <v>225</v>
      </c>
      <c r="E10" s="15" t="s">
        <v>16</v>
      </c>
      <c r="F10" s="13" t="s">
        <v>310</v>
      </c>
      <c r="G10" s="14">
        <v>225</v>
      </c>
      <c r="H10" s="13" t="s">
        <v>310</v>
      </c>
      <c r="I10" s="14">
        <v>225</v>
      </c>
      <c r="J10" s="162" t="s">
        <v>18</v>
      </c>
      <c r="K10" s="17" t="s">
        <v>1025</v>
      </c>
      <c r="L10" s="18" t="s">
        <v>1023</v>
      </c>
    </row>
    <row r="11" spans="1:15" ht="78">
      <c r="A11" s="12">
        <v>5</v>
      </c>
      <c r="B11" s="13" t="s">
        <v>201</v>
      </c>
      <c r="C11" s="14">
        <v>6900</v>
      </c>
      <c r="D11" s="14">
        <v>6900</v>
      </c>
      <c r="E11" s="15" t="s">
        <v>16</v>
      </c>
      <c r="F11" s="13" t="s">
        <v>452</v>
      </c>
      <c r="G11" s="14">
        <v>6900</v>
      </c>
      <c r="H11" s="13" t="s">
        <v>452</v>
      </c>
      <c r="I11" s="14">
        <v>6900</v>
      </c>
      <c r="J11" s="162" t="s">
        <v>18</v>
      </c>
      <c r="K11" s="17" t="s">
        <v>1026</v>
      </c>
      <c r="L11" s="18" t="s">
        <v>1027</v>
      </c>
    </row>
    <row r="12" spans="1:15" ht="78">
      <c r="A12" s="12">
        <v>6</v>
      </c>
      <c r="B12" s="13" t="s">
        <v>201</v>
      </c>
      <c r="C12" s="14">
        <v>5136</v>
      </c>
      <c r="D12" s="14">
        <v>5136</v>
      </c>
      <c r="E12" s="15" t="s">
        <v>16</v>
      </c>
      <c r="F12" s="13" t="s">
        <v>389</v>
      </c>
      <c r="G12" s="14">
        <v>5136</v>
      </c>
      <c r="H12" s="13" t="s">
        <v>389</v>
      </c>
      <c r="I12" s="14">
        <v>5136</v>
      </c>
      <c r="J12" s="162" t="s">
        <v>18</v>
      </c>
      <c r="K12" s="17" t="s">
        <v>1028</v>
      </c>
      <c r="L12" s="18" t="s">
        <v>1027</v>
      </c>
    </row>
    <row r="13" spans="1:15" ht="78">
      <c r="A13" s="12">
        <v>7</v>
      </c>
      <c r="B13" s="13" t="s">
        <v>207</v>
      </c>
      <c r="C13" s="14">
        <v>2675</v>
      </c>
      <c r="D13" s="14">
        <v>2675</v>
      </c>
      <c r="E13" s="15" t="s">
        <v>16</v>
      </c>
      <c r="F13" s="13" t="s">
        <v>1029</v>
      </c>
      <c r="G13" s="14">
        <v>2675</v>
      </c>
      <c r="H13" s="13" t="s">
        <v>1029</v>
      </c>
      <c r="I13" s="14">
        <v>2675</v>
      </c>
      <c r="J13" s="162" t="s">
        <v>18</v>
      </c>
      <c r="K13" s="17" t="s">
        <v>1030</v>
      </c>
      <c r="L13" s="18" t="s">
        <v>1027</v>
      </c>
    </row>
    <row r="14" spans="1:15" ht="78">
      <c r="A14" s="12">
        <v>8</v>
      </c>
      <c r="B14" s="13" t="s">
        <v>201</v>
      </c>
      <c r="C14" s="14">
        <v>1926</v>
      </c>
      <c r="D14" s="14">
        <v>1926</v>
      </c>
      <c r="E14" s="15" t="s">
        <v>16</v>
      </c>
      <c r="F14" s="13" t="s">
        <v>389</v>
      </c>
      <c r="G14" s="14">
        <v>1926</v>
      </c>
      <c r="H14" s="13" t="s">
        <v>389</v>
      </c>
      <c r="I14" s="14">
        <v>1926</v>
      </c>
      <c r="J14" s="162" t="s">
        <v>18</v>
      </c>
      <c r="K14" s="17" t="s">
        <v>1031</v>
      </c>
      <c r="L14" s="18" t="s">
        <v>1027</v>
      </c>
    </row>
    <row r="15" spans="1:15" ht="78">
      <c r="A15" s="12">
        <v>9</v>
      </c>
      <c r="B15" s="13" t="s">
        <v>1032</v>
      </c>
      <c r="C15" s="14">
        <v>92500</v>
      </c>
      <c r="D15" s="14">
        <v>92500</v>
      </c>
      <c r="E15" s="15" t="s">
        <v>16</v>
      </c>
      <c r="F15" s="13" t="s">
        <v>1033</v>
      </c>
      <c r="G15" s="14">
        <v>92500</v>
      </c>
      <c r="H15" s="13" t="s">
        <v>1033</v>
      </c>
      <c r="I15" s="14">
        <v>92500</v>
      </c>
      <c r="J15" s="162" t="s">
        <v>18</v>
      </c>
      <c r="K15" s="17" t="s">
        <v>1034</v>
      </c>
      <c r="L15" s="18" t="s">
        <v>1027</v>
      </c>
    </row>
    <row r="16" spans="1:15" ht="78">
      <c r="A16" s="12">
        <v>10</v>
      </c>
      <c r="B16" s="13" t="s">
        <v>201</v>
      </c>
      <c r="C16" s="14">
        <v>3750</v>
      </c>
      <c r="D16" s="14">
        <v>3750</v>
      </c>
      <c r="E16" s="15" t="s">
        <v>16</v>
      </c>
      <c r="F16" s="13" t="s">
        <v>452</v>
      </c>
      <c r="G16" s="14">
        <v>3750</v>
      </c>
      <c r="H16" s="13" t="s">
        <v>452</v>
      </c>
      <c r="I16" s="14">
        <v>3750</v>
      </c>
      <c r="J16" s="162" t="s">
        <v>18</v>
      </c>
      <c r="K16" s="17" t="s">
        <v>1035</v>
      </c>
      <c r="L16" s="18" t="s">
        <v>1036</v>
      </c>
    </row>
    <row r="17" spans="1:12" ht="78">
      <c r="A17" s="12">
        <v>11</v>
      </c>
      <c r="B17" s="13" t="s">
        <v>207</v>
      </c>
      <c r="C17" s="14">
        <v>2820</v>
      </c>
      <c r="D17" s="14">
        <v>2820</v>
      </c>
      <c r="E17" s="15" t="s">
        <v>16</v>
      </c>
      <c r="F17" s="13" t="s">
        <v>227</v>
      </c>
      <c r="G17" s="14">
        <v>2820</v>
      </c>
      <c r="H17" s="13" t="s">
        <v>227</v>
      </c>
      <c r="I17" s="14">
        <v>2820</v>
      </c>
      <c r="J17" s="162" t="s">
        <v>18</v>
      </c>
      <c r="K17" s="17" t="s">
        <v>1037</v>
      </c>
      <c r="L17" s="18" t="s">
        <v>1036</v>
      </c>
    </row>
    <row r="18" spans="1:12" ht="78">
      <c r="A18" s="12">
        <v>12</v>
      </c>
      <c r="B18" s="13" t="s">
        <v>201</v>
      </c>
      <c r="C18" s="14">
        <v>51253</v>
      </c>
      <c r="D18" s="14">
        <v>51253</v>
      </c>
      <c r="E18" s="15" t="s">
        <v>16</v>
      </c>
      <c r="F18" s="13" t="s">
        <v>223</v>
      </c>
      <c r="G18" s="14">
        <v>51253</v>
      </c>
      <c r="H18" s="13" t="s">
        <v>223</v>
      </c>
      <c r="I18" s="14">
        <v>51253</v>
      </c>
      <c r="J18" s="162" t="s">
        <v>18</v>
      </c>
      <c r="K18" s="17" t="s">
        <v>1038</v>
      </c>
      <c r="L18" s="18" t="s">
        <v>1036</v>
      </c>
    </row>
    <row r="19" spans="1:12" ht="78">
      <c r="A19" s="12">
        <v>13</v>
      </c>
      <c r="B19" s="13" t="s">
        <v>201</v>
      </c>
      <c r="C19" s="14">
        <v>900</v>
      </c>
      <c r="D19" s="14">
        <v>900</v>
      </c>
      <c r="E19" s="15" t="s">
        <v>16</v>
      </c>
      <c r="F19" s="13" t="s">
        <v>1039</v>
      </c>
      <c r="G19" s="14">
        <v>900</v>
      </c>
      <c r="H19" s="13" t="s">
        <v>1039</v>
      </c>
      <c r="I19" s="14">
        <v>900</v>
      </c>
      <c r="J19" s="162" t="s">
        <v>18</v>
      </c>
      <c r="K19" s="17" t="s">
        <v>1040</v>
      </c>
      <c r="L19" s="18" t="s">
        <v>1036</v>
      </c>
    </row>
    <row r="20" spans="1:12" ht="78">
      <c r="A20" s="12">
        <v>14</v>
      </c>
      <c r="B20" s="13" t="s">
        <v>201</v>
      </c>
      <c r="C20" s="14">
        <v>5700</v>
      </c>
      <c r="D20" s="14">
        <v>5700</v>
      </c>
      <c r="E20" s="15" t="s">
        <v>16</v>
      </c>
      <c r="F20" s="13" t="s">
        <v>977</v>
      </c>
      <c r="G20" s="14">
        <v>5700</v>
      </c>
      <c r="H20" s="13" t="s">
        <v>977</v>
      </c>
      <c r="I20" s="14">
        <v>5700</v>
      </c>
      <c r="J20" s="162" t="s">
        <v>18</v>
      </c>
      <c r="K20" s="17" t="s">
        <v>1041</v>
      </c>
      <c r="L20" s="18" t="s">
        <v>1036</v>
      </c>
    </row>
    <row r="21" spans="1:12" ht="136.5">
      <c r="A21" s="12">
        <v>15</v>
      </c>
      <c r="B21" s="13" t="s">
        <v>1042</v>
      </c>
      <c r="C21" s="14">
        <v>4900</v>
      </c>
      <c r="D21" s="14">
        <v>4900</v>
      </c>
      <c r="E21" s="15" t="s">
        <v>16</v>
      </c>
      <c r="F21" s="13" t="s">
        <v>256</v>
      </c>
      <c r="G21" s="14">
        <v>4900</v>
      </c>
      <c r="H21" s="13" t="s">
        <v>256</v>
      </c>
      <c r="I21" s="14">
        <v>4900</v>
      </c>
      <c r="J21" s="162" t="s">
        <v>18</v>
      </c>
      <c r="K21" s="17" t="s">
        <v>1043</v>
      </c>
      <c r="L21" s="18" t="s">
        <v>1036</v>
      </c>
    </row>
    <row r="22" spans="1:12" ht="78">
      <c r="A22" s="12">
        <v>16</v>
      </c>
      <c r="B22" s="13" t="s">
        <v>201</v>
      </c>
      <c r="C22" s="14">
        <v>1640.31</v>
      </c>
      <c r="D22" s="14">
        <v>1640.31</v>
      </c>
      <c r="E22" s="15" t="s">
        <v>16</v>
      </c>
      <c r="F22" s="13" t="s">
        <v>424</v>
      </c>
      <c r="G22" s="14">
        <v>1640.31</v>
      </c>
      <c r="H22" s="13" t="s">
        <v>424</v>
      </c>
      <c r="I22" s="14">
        <v>1640.31</v>
      </c>
      <c r="J22" s="162" t="s">
        <v>18</v>
      </c>
      <c r="K22" s="17" t="s">
        <v>1044</v>
      </c>
      <c r="L22" s="18" t="s">
        <v>1036</v>
      </c>
    </row>
    <row r="23" spans="1:12" ht="78">
      <c r="A23" s="12">
        <v>17</v>
      </c>
      <c r="B23" s="13" t="s">
        <v>207</v>
      </c>
      <c r="C23" s="14">
        <v>2640</v>
      </c>
      <c r="D23" s="14">
        <v>2640</v>
      </c>
      <c r="E23" s="15" t="s">
        <v>16</v>
      </c>
      <c r="F23" s="13" t="s">
        <v>422</v>
      </c>
      <c r="G23" s="14">
        <v>2640</v>
      </c>
      <c r="H23" s="13" t="s">
        <v>422</v>
      </c>
      <c r="I23" s="14">
        <v>2640</v>
      </c>
      <c r="J23" s="162" t="s">
        <v>18</v>
      </c>
      <c r="K23" s="17" t="s">
        <v>1045</v>
      </c>
      <c r="L23" s="18" t="s">
        <v>1046</v>
      </c>
    </row>
    <row r="24" spans="1:12" ht="234">
      <c r="A24" s="12">
        <v>18</v>
      </c>
      <c r="B24" s="13" t="s">
        <v>1047</v>
      </c>
      <c r="C24" s="14">
        <v>367000</v>
      </c>
      <c r="D24" s="14">
        <v>367000</v>
      </c>
      <c r="E24" s="15" t="s">
        <v>16</v>
      </c>
      <c r="F24" s="13" t="s">
        <v>924</v>
      </c>
      <c r="G24" s="14">
        <v>367000</v>
      </c>
      <c r="H24" s="13" t="s">
        <v>924</v>
      </c>
      <c r="I24" s="14">
        <v>367000</v>
      </c>
      <c r="J24" s="162" t="s">
        <v>18</v>
      </c>
      <c r="K24" s="17" t="s">
        <v>1048</v>
      </c>
      <c r="L24" s="18" t="s">
        <v>1049</v>
      </c>
    </row>
    <row r="25" spans="1:12" ht="69" customHeight="1">
      <c r="A25" s="35">
        <v>19</v>
      </c>
      <c r="B25" s="56" t="s">
        <v>1050</v>
      </c>
      <c r="C25" s="36">
        <v>920000</v>
      </c>
      <c r="D25" s="36">
        <v>803967.25</v>
      </c>
      <c r="E25" s="37" t="s">
        <v>483</v>
      </c>
      <c r="F25" s="21" t="s">
        <v>605</v>
      </c>
      <c r="G25" s="22">
        <v>740000</v>
      </c>
      <c r="H25" s="35" t="s">
        <v>605</v>
      </c>
      <c r="I25" s="36">
        <v>740000</v>
      </c>
      <c r="J25" s="163" t="s">
        <v>599</v>
      </c>
      <c r="K25" s="35" t="s">
        <v>1051</v>
      </c>
      <c r="L25" s="35" t="s">
        <v>1052</v>
      </c>
    </row>
    <row r="26" spans="1:12" ht="58.5">
      <c r="A26" s="43"/>
      <c r="B26" s="57"/>
      <c r="C26" s="44"/>
      <c r="D26" s="44"/>
      <c r="E26" s="51"/>
      <c r="F26" s="46" t="s">
        <v>1053</v>
      </c>
      <c r="G26" s="47">
        <v>746000</v>
      </c>
      <c r="H26" s="43"/>
      <c r="I26" s="44"/>
      <c r="J26" s="164"/>
      <c r="K26" s="43"/>
      <c r="L26" s="43"/>
    </row>
    <row r="27" spans="1:12" ht="39">
      <c r="A27" s="38"/>
      <c r="B27" s="58"/>
      <c r="C27" s="39"/>
      <c r="D27" s="39"/>
      <c r="E27" s="40"/>
      <c r="F27" s="27" t="s">
        <v>205</v>
      </c>
      <c r="G27" s="28">
        <v>824000</v>
      </c>
      <c r="H27" s="38"/>
      <c r="I27" s="39"/>
      <c r="J27" s="165"/>
      <c r="K27" s="38"/>
      <c r="L27" s="38"/>
    </row>
    <row r="28" spans="1:12" ht="214.5">
      <c r="A28" s="12">
        <v>20</v>
      </c>
      <c r="B28" s="13" t="s">
        <v>1054</v>
      </c>
      <c r="C28" s="14">
        <v>150000</v>
      </c>
      <c r="D28" s="14">
        <v>107000</v>
      </c>
      <c r="E28" s="15" t="s">
        <v>16</v>
      </c>
      <c r="F28" s="13" t="s">
        <v>605</v>
      </c>
      <c r="G28" s="14">
        <v>107000</v>
      </c>
      <c r="H28" s="13" t="s">
        <v>605</v>
      </c>
      <c r="I28" s="14">
        <v>107000</v>
      </c>
      <c r="J28" s="162" t="s">
        <v>18</v>
      </c>
      <c r="K28" s="17" t="s">
        <v>1055</v>
      </c>
      <c r="L28" s="18" t="s">
        <v>1052</v>
      </c>
    </row>
    <row r="29" spans="1:12" ht="195">
      <c r="A29" s="12">
        <v>21</v>
      </c>
      <c r="B29" s="13" t="s">
        <v>1056</v>
      </c>
      <c r="C29" s="14">
        <v>1060000</v>
      </c>
      <c r="D29" s="14">
        <v>1042448.88</v>
      </c>
      <c r="E29" s="19" t="s">
        <v>483</v>
      </c>
      <c r="F29" s="13" t="s">
        <v>1057</v>
      </c>
      <c r="G29" s="14">
        <v>678000</v>
      </c>
      <c r="H29" s="13" t="s">
        <v>1057</v>
      </c>
      <c r="I29" s="14">
        <v>678000</v>
      </c>
      <c r="J29" s="162" t="s">
        <v>599</v>
      </c>
      <c r="K29" s="17" t="s">
        <v>1058</v>
      </c>
      <c r="L29" s="18" t="s">
        <v>1052</v>
      </c>
    </row>
    <row r="30" spans="1:12" ht="36" customHeight="1">
      <c r="A30" s="35">
        <v>22</v>
      </c>
      <c r="B30" s="56" t="s">
        <v>1059</v>
      </c>
      <c r="C30" s="36">
        <v>2500000</v>
      </c>
      <c r="D30" s="36">
        <v>2491978.0499999998</v>
      </c>
      <c r="E30" s="37" t="s">
        <v>483</v>
      </c>
      <c r="F30" s="21" t="s">
        <v>1060</v>
      </c>
      <c r="G30" s="60">
        <v>2269000</v>
      </c>
      <c r="H30" s="35" t="s">
        <v>1060</v>
      </c>
      <c r="I30" s="61">
        <v>2269000</v>
      </c>
      <c r="J30" s="163" t="s">
        <v>599</v>
      </c>
      <c r="K30" s="35" t="s">
        <v>1061</v>
      </c>
      <c r="L30" s="35" t="s">
        <v>1052</v>
      </c>
    </row>
    <row r="31" spans="1:12" ht="56.25" customHeight="1">
      <c r="A31" s="43"/>
      <c r="B31" s="57"/>
      <c r="C31" s="44"/>
      <c r="D31" s="44"/>
      <c r="E31" s="51"/>
      <c r="F31" s="46" t="s">
        <v>1062</v>
      </c>
      <c r="G31" s="47">
        <v>2297000</v>
      </c>
      <c r="H31" s="43"/>
      <c r="I31" s="62"/>
      <c r="J31" s="164"/>
      <c r="K31" s="43"/>
      <c r="L31" s="43"/>
    </row>
    <row r="32" spans="1:12" ht="36" customHeight="1">
      <c r="A32" s="38"/>
      <c r="B32" s="58"/>
      <c r="C32" s="39"/>
      <c r="D32" s="39"/>
      <c r="E32" s="40"/>
      <c r="F32" s="27" t="s">
        <v>1063</v>
      </c>
      <c r="G32" s="28" t="s">
        <v>1064</v>
      </c>
      <c r="H32" s="38"/>
      <c r="I32" s="63"/>
      <c r="J32" s="165"/>
      <c r="K32" s="38"/>
      <c r="L32" s="38"/>
    </row>
    <row r="33" spans="1:12" ht="65.25" customHeight="1">
      <c r="A33" s="35">
        <v>23</v>
      </c>
      <c r="B33" s="35" t="s">
        <v>1065</v>
      </c>
      <c r="C33" s="36">
        <v>936000</v>
      </c>
      <c r="D33" s="36">
        <v>1030726.91</v>
      </c>
      <c r="E33" s="37" t="s">
        <v>483</v>
      </c>
      <c r="F33" s="21" t="s">
        <v>205</v>
      </c>
      <c r="G33" s="22">
        <v>858000</v>
      </c>
      <c r="H33" s="35" t="s">
        <v>205</v>
      </c>
      <c r="I33" s="36">
        <v>858000</v>
      </c>
      <c r="J33" s="163" t="s">
        <v>599</v>
      </c>
      <c r="K33" s="35" t="s">
        <v>1066</v>
      </c>
      <c r="L33" s="35" t="s">
        <v>1052</v>
      </c>
    </row>
    <row r="34" spans="1:12" ht="65.25" customHeight="1">
      <c r="A34" s="38"/>
      <c r="B34" s="38"/>
      <c r="C34" s="39"/>
      <c r="D34" s="39"/>
      <c r="E34" s="40"/>
      <c r="F34" s="27" t="s">
        <v>1018</v>
      </c>
      <c r="G34" s="28">
        <v>921000</v>
      </c>
      <c r="H34" s="38"/>
      <c r="I34" s="39"/>
      <c r="J34" s="165"/>
      <c r="K34" s="38"/>
      <c r="L34" s="38"/>
    </row>
    <row r="35" spans="1:12" ht="78">
      <c r="A35" s="12">
        <v>24</v>
      </c>
      <c r="B35" s="13" t="s">
        <v>810</v>
      </c>
      <c r="C35" s="14">
        <v>1750</v>
      </c>
      <c r="D35" s="14">
        <v>1750</v>
      </c>
      <c r="E35" s="19" t="s">
        <v>16</v>
      </c>
      <c r="F35" s="13" t="s">
        <v>938</v>
      </c>
      <c r="G35" s="14">
        <v>1750</v>
      </c>
      <c r="H35" s="13" t="s">
        <v>938</v>
      </c>
      <c r="I35" s="14">
        <v>1750</v>
      </c>
      <c r="J35" s="162" t="s">
        <v>18</v>
      </c>
      <c r="K35" s="17" t="s">
        <v>1067</v>
      </c>
      <c r="L35" s="18" t="s">
        <v>1052</v>
      </c>
    </row>
    <row r="36" spans="1:12" ht="78">
      <c r="A36" s="12">
        <v>25</v>
      </c>
      <c r="B36" s="13" t="s">
        <v>810</v>
      </c>
      <c r="C36" s="14">
        <v>55680</v>
      </c>
      <c r="D36" s="14">
        <v>55680</v>
      </c>
      <c r="E36" s="19" t="s">
        <v>16</v>
      </c>
      <c r="F36" s="13" t="s">
        <v>938</v>
      </c>
      <c r="G36" s="14">
        <v>55680</v>
      </c>
      <c r="H36" s="13" t="s">
        <v>938</v>
      </c>
      <c r="I36" s="14">
        <v>55680</v>
      </c>
      <c r="J36" s="162" t="s">
        <v>18</v>
      </c>
      <c r="K36" s="17" t="s">
        <v>1068</v>
      </c>
      <c r="L36" s="18" t="s">
        <v>1052</v>
      </c>
    </row>
    <row r="37" spans="1:12" ht="78">
      <c r="A37" s="12">
        <v>26</v>
      </c>
      <c r="B37" s="13" t="s">
        <v>298</v>
      </c>
      <c r="C37" s="14">
        <v>11200</v>
      </c>
      <c r="D37" s="14">
        <v>11200</v>
      </c>
      <c r="E37" s="19" t="s">
        <v>16</v>
      </c>
      <c r="F37" s="13" t="s">
        <v>645</v>
      </c>
      <c r="G37" s="14">
        <v>11200</v>
      </c>
      <c r="H37" s="13" t="s">
        <v>645</v>
      </c>
      <c r="I37" s="14">
        <v>11200</v>
      </c>
      <c r="J37" s="162" t="s">
        <v>18</v>
      </c>
      <c r="K37" s="17" t="s">
        <v>1069</v>
      </c>
      <c r="L37" s="18" t="s">
        <v>1052</v>
      </c>
    </row>
    <row r="38" spans="1:12" ht="78">
      <c r="A38" s="12">
        <v>27</v>
      </c>
      <c r="B38" s="13" t="s">
        <v>298</v>
      </c>
      <c r="C38" s="14">
        <v>36179</v>
      </c>
      <c r="D38" s="14">
        <v>36179</v>
      </c>
      <c r="E38" s="19" t="s">
        <v>16</v>
      </c>
      <c r="F38" s="13" t="s">
        <v>465</v>
      </c>
      <c r="G38" s="14">
        <v>36179</v>
      </c>
      <c r="H38" s="13" t="s">
        <v>465</v>
      </c>
      <c r="I38" s="14">
        <v>36179</v>
      </c>
      <c r="J38" s="162" t="s">
        <v>18</v>
      </c>
      <c r="K38" s="17" t="s">
        <v>1070</v>
      </c>
      <c r="L38" s="18" t="s">
        <v>1052</v>
      </c>
    </row>
    <row r="39" spans="1:12" ht="78">
      <c r="A39" s="12">
        <v>28</v>
      </c>
      <c r="B39" s="13" t="s">
        <v>286</v>
      </c>
      <c r="C39" s="14">
        <v>149615.96</v>
      </c>
      <c r="D39" s="14">
        <v>149615.96</v>
      </c>
      <c r="E39" s="19" t="s">
        <v>16</v>
      </c>
      <c r="F39" s="13" t="s">
        <v>287</v>
      </c>
      <c r="G39" s="14">
        <v>149615.96</v>
      </c>
      <c r="H39" s="13" t="s">
        <v>287</v>
      </c>
      <c r="I39" s="14">
        <v>149615.96</v>
      </c>
      <c r="J39" s="162" t="s">
        <v>18</v>
      </c>
      <c r="K39" s="17" t="s">
        <v>1071</v>
      </c>
      <c r="L39" s="18" t="s">
        <v>1052</v>
      </c>
    </row>
    <row r="40" spans="1:12" ht="78">
      <c r="A40" s="12">
        <v>29</v>
      </c>
      <c r="B40" s="13" t="s">
        <v>1072</v>
      </c>
      <c r="C40" s="14">
        <v>123000</v>
      </c>
      <c r="D40" s="14">
        <v>123000</v>
      </c>
      <c r="E40" s="19" t="s">
        <v>16</v>
      </c>
      <c r="F40" s="13" t="s">
        <v>387</v>
      </c>
      <c r="G40" s="14">
        <v>123000</v>
      </c>
      <c r="H40" s="13" t="s">
        <v>387</v>
      </c>
      <c r="I40" s="14">
        <v>123000</v>
      </c>
      <c r="J40" s="162" t="s">
        <v>18</v>
      </c>
      <c r="K40" s="17" t="s">
        <v>1073</v>
      </c>
      <c r="L40" s="18" t="s">
        <v>1052</v>
      </c>
    </row>
    <row r="41" spans="1:12" ht="78">
      <c r="A41" s="12">
        <v>30</v>
      </c>
      <c r="B41" s="13" t="s">
        <v>810</v>
      </c>
      <c r="C41" s="14">
        <v>920</v>
      </c>
      <c r="D41" s="14">
        <v>920</v>
      </c>
      <c r="E41" s="19" t="s">
        <v>16</v>
      </c>
      <c r="F41" s="13" t="s">
        <v>962</v>
      </c>
      <c r="G41" s="14">
        <v>920</v>
      </c>
      <c r="H41" s="13" t="s">
        <v>962</v>
      </c>
      <c r="I41" s="14">
        <v>920</v>
      </c>
      <c r="J41" s="162" t="s">
        <v>18</v>
      </c>
      <c r="K41" s="17" t="s">
        <v>1074</v>
      </c>
      <c r="L41" s="18" t="s">
        <v>1052</v>
      </c>
    </row>
    <row r="42" spans="1:12" ht="78">
      <c r="A42" s="12">
        <v>31</v>
      </c>
      <c r="B42" s="13" t="s">
        <v>15</v>
      </c>
      <c r="C42" s="14">
        <v>7650</v>
      </c>
      <c r="D42" s="14">
        <v>7650</v>
      </c>
      <c r="E42" s="19" t="s">
        <v>16</v>
      </c>
      <c r="F42" s="13" t="s">
        <v>295</v>
      </c>
      <c r="G42" s="14">
        <v>7650</v>
      </c>
      <c r="H42" s="13" t="s">
        <v>295</v>
      </c>
      <c r="I42" s="14">
        <v>7650</v>
      </c>
      <c r="J42" s="162" t="s">
        <v>18</v>
      </c>
      <c r="K42" s="17" t="s">
        <v>1075</v>
      </c>
      <c r="L42" s="18" t="s">
        <v>1052</v>
      </c>
    </row>
    <row r="43" spans="1:12" ht="78">
      <c r="A43" s="12">
        <v>32</v>
      </c>
      <c r="B43" s="13" t="s">
        <v>468</v>
      </c>
      <c r="C43" s="14">
        <v>26100</v>
      </c>
      <c r="D43" s="14">
        <v>26100</v>
      </c>
      <c r="E43" s="19" t="s">
        <v>16</v>
      </c>
      <c r="F43" s="13" t="s">
        <v>1076</v>
      </c>
      <c r="G43" s="14">
        <v>26100</v>
      </c>
      <c r="H43" s="13" t="s">
        <v>1076</v>
      </c>
      <c r="I43" s="14">
        <v>26100</v>
      </c>
      <c r="J43" s="162" t="s">
        <v>18</v>
      </c>
      <c r="K43" s="17" t="s">
        <v>1077</v>
      </c>
      <c r="L43" s="18" t="s">
        <v>1052</v>
      </c>
    </row>
    <row r="44" spans="1:12" ht="78">
      <c r="A44" s="12">
        <v>33</v>
      </c>
      <c r="B44" s="13" t="s">
        <v>298</v>
      </c>
      <c r="C44" s="14">
        <v>950</v>
      </c>
      <c r="D44" s="14">
        <v>950</v>
      </c>
      <c r="E44" s="19" t="s">
        <v>16</v>
      </c>
      <c r="F44" s="13" t="s">
        <v>827</v>
      </c>
      <c r="G44" s="14">
        <v>950</v>
      </c>
      <c r="H44" s="13" t="s">
        <v>827</v>
      </c>
      <c r="I44" s="14">
        <v>950</v>
      </c>
      <c r="J44" s="162" t="s">
        <v>18</v>
      </c>
      <c r="K44" s="17" t="s">
        <v>1078</v>
      </c>
      <c r="L44" s="18" t="s">
        <v>1052</v>
      </c>
    </row>
    <row r="45" spans="1:12" ht="78">
      <c r="A45" s="12">
        <v>34</v>
      </c>
      <c r="B45" s="13" t="s">
        <v>435</v>
      </c>
      <c r="C45" s="14">
        <v>25200</v>
      </c>
      <c r="D45" s="14">
        <v>25200</v>
      </c>
      <c r="E45" s="19" t="s">
        <v>16</v>
      </c>
      <c r="F45" s="13" t="s">
        <v>465</v>
      </c>
      <c r="G45" s="14">
        <v>25200</v>
      </c>
      <c r="H45" s="13" t="s">
        <v>465</v>
      </c>
      <c r="I45" s="14">
        <v>25200</v>
      </c>
      <c r="J45" s="162" t="s">
        <v>18</v>
      </c>
      <c r="K45" s="17" t="s">
        <v>1079</v>
      </c>
      <c r="L45" s="18" t="s">
        <v>1052</v>
      </c>
    </row>
    <row r="46" spans="1:12" ht="78">
      <c r="A46" s="12">
        <v>35</v>
      </c>
      <c r="B46" s="13" t="s">
        <v>303</v>
      </c>
      <c r="C46" s="14">
        <v>36695</v>
      </c>
      <c r="D46" s="14">
        <v>36695</v>
      </c>
      <c r="E46" s="19" t="s">
        <v>16</v>
      </c>
      <c r="F46" s="13" t="s">
        <v>465</v>
      </c>
      <c r="G46" s="14">
        <v>36695</v>
      </c>
      <c r="H46" s="13" t="s">
        <v>465</v>
      </c>
      <c r="I46" s="14">
        <v>36695</v>
      </c>
      <c r="J46" s="162" t="s">
        <v>18</v>
      </c>
      <c r="K46" s="17" t="s">
        <v>1080</v>
      </c>
      <c r="L46" s="18" t="s">
        <v>1052</v>
      </c>
    </row>
    <row r="47" spans="1:12" ht="78">
      <c r="A47" s="12">
        <v>36</v>
      </c>
      <c r="B47" s="13" t="s">
        <v>301</v>
      </c>
      <c r="C47" s="14">
        <v>3980</v>
      </c>
      <c r="D47" s="14">
        <v>3980</v>
      </c>
      <c r="E47" s="19" t="s">
        <v>16</v>
      </c>
      <c r="F47" s="13" t="s">
        <v>996</v>
      </c>
      <c r="G47" s="14">
        <v>3980</v>
      </c>
      <c r="H47" s="13" t="s">
        <v>996</v>
      </c>
      <c r="I47" s="14">
        <v>3980</v>
      </c>
      <c r="J47" s="162" t="s">
        <v>18</v>
      </c>
      <c r="K47" s="17" t="s">
        <v>1081</v>
      </c>
      <c r="L47" s="18" t="s">
        <v>1052</v>
      </c>
    </row>
    <row r="48" spans="1:12" ht="78">
      <c r="A48" s="12">
        <v>37</v>
      </c>
      <c r="B48" s="13" t="s">
        <v>303</v>
      </c>
      <c r="C48" s="14">
        <v>20000</v>
      </c>
      <c r="D48" s="14">
        <v>20000</v>
      </c>
      <c r="E48" s="19" t="s">
        <v>16</v>
      </c>
      <c r="F48" s="13" t="s">
        <v>996</v>
      </c>
      <c r="G48" s="14">
        <v>20000</v>
      </c>
      <c r="H48" s="13" t="s">
        <v>996</v>
      </c>
      <c r="I48" s="14">
        <v>20000</v>
      </c>
      <c r="J48" s="162" t="s">
        <v>18</v>
      </c>
      <c r="K48" s="17" t="s">
        <v>1082</v>
      </c>
      <c r="L48" s="18" t="s">
        <v>1083</v>
      </c>
    </row>
    <row r="49" spans="1:12" ht="117">
      <c r="A49" s="12">
        <v>38</v>
      </c>
      <c r="B49" s="13" t="s">
        <v>1084</v>
      </c>
      <c r="C49" s="14">
        <v>71700</v>
      </c>
      <c r="D49" s="14">
        <v>71700</v>
      </c>
      <c r="E49" s="19" t="s">
        <v>16</v>
      </c>
      <c r="F49" s="13" t="s">
        <v>996</v>
      </c>
      <c r="G49" s="14">
        <v>71700</v>
      </c>
      <c r="H49" s="13" t="s">
        <v>996</v>
      </c>
      <c r="I49" s="14">
        <v>71700</v>
      </c>
      <c r="J49" s="162" t="s">
        <v>18</v>
      </c>
      <c r="K49" s="17" t="s">
        <v>1085</v>
      </c>
      <c r="L49" s="18" t="s">
        <v>1083</v>
      </c>
    </row>
    <row r="50" spans="1:12" ht="78">
      <c r="A50" s="12">
        <v>39</v>
      </c>
      <c r="B50" s="13" t="s">
        <v>298</v>
      </c>
      <c r="C50" s="14">
        <v>15810</v>
      </c>
      <c r="D50" s="14">
        <v>15810</v>
      </c>
      <c r="E50" s="19" t="s">
        <v>16</v>
      </c>
      <c r="F50" s="13" t="s">
        <v>465</v>
      </c>
      <c r="G50" s="14">
        <v>15810</v>
      </c>
      <c r="H50" s="13" t="s">
        <v>465</v>
      </c>
      <c r="I50" s="14">
        <v>15810</v>
      </c>
      <c r="J50" s="162" t="s">
        <v>18</v>
      </c>
      <c r="K50" s="17" t="s">
        <v>1086</v>
      </c>
      <c r="L50" s="18" t="s">
        <v>1087</v>
      </c>
    </row>
    <row r="51" spans="1:12" ht="97.5">
      <c r="A51" s="12">
        <v>40</v>
      </c>
      <c r="B51" s="13" t="s">
        <v>286</v>
      </c>
      <c r="C51" s="14">
        <v>25639</v>
      </c>
      <c r="D51" s="14">
        <v>25639</v>
      </c>
      <c r="E51" s="19" t="s">
        <v>16</v>
      </c>
      <c r="F51" s="13" t="s">
        <v>548</v>
      </c>
      <c r="G51" s="14">
        <v>25639</v>
      </c>
      <c r="H51" s="13" t="s">
        <v>548</v>
      </c>
      <c r="I51" s="14">
        <v>25639</v>
      </c>
      <c r="J51" s="162" t="s">
        <v>18</v>
      </c>
      <c r="K51" s="17" t="s">
        <v>1088</v>
      </c>
      <c r="L51" s="18" t="s">
        <v>1087</v>
      </c>
    </row>
    <row r="52" spans="1:12" ht="78">
      <c r="A52" s="12">
        <v>41</v>
      </c>
      <c r="B52" s="13" t="s">
        <v>286</v>
      </c>
      <c r="C52" s="14">
        <v>14200</v>
      </c>
      <c r="D52" s="14">
        <v>14200</v>
      </c>
      <c r="E52" s="19" t="s">
        <v>16</v>
      </c>
      <c r="F52" s="13" t="s">
        <v>996</v>
      </c>
      <c r="G52" s="14">
        <v>14200</v>
      </c>
      <c r="H52" s="13" t="s">
        <v>996</v>
      </c>
      <c r="I52" s="14">
        <v>14200</v>
      </c>
      <c r="J52" s="162" t="s">
        <v>18</v>
      </c>
      <c r="K52" s="17" t="s">
        <v>1089</v>
      </c>
      <c r="L52" s="18" t="s">
        <v>1087</v>
      </c>
    </row>
    <row r="53" spans="1:12" ht="78">
      <c r="A53" s="12">
        <v>42</v>
      </c>
      <c r="B53" s="13" t="s">
        <v>298</v>
      </c>
      <c r="C53" s="14">
        <v>22810</v>
      </c>
      <c r="D53" s="14">
        <v>22810</v>
      </c>
      <c r="E53" s="19" t="s">
        <v>16</v>
      </c>
      <c r="F53" s="13" t="s">
        <v>465</v>
      </c>
      <c r="G53" s="14">
        <v>22810</v>
      </c>
      <c r="H53" s="13" t="s">
        <v>465</v>
      </c>
      <c r="I53" s="14">
        <v>22810</v>
      </c>
      <c r="J53" s="162" t="s">
        <v>18</v>
      </c>
      <c r="K53" s="17" t="s">
        <v>1090</v>
      </c>
      <c r="L53" s="18" t="s">
        <v>1087</v>
      </c>
    </row>
    <row r="54" spans="1:12" ht="78">
      <c r="A54" s="12">
        <v>43</v>
      </c>
      <c r="B54" s="13" t="s">
        <v>15</v>
      </c>
      <c r="C54" s="14">
        <v>31637.1</v>
      </c>
      <c r="D54" s="14">
        <v>31637.1</v>
      </c>
      <c r="E54" s="15" t="s">
        <v>16</v>
      </c>
      <c r="F54" s="13" t="s">
        <v>17</v>
      </c>
      <c r="G54" s="14">
        <v>31637.1</v>
      </c>
      <c r="H54" s="13" t="s">
        <v>17</v>
      </c>
      <c r="I54" s="14">
        <v>31637.1</v>
      </c>
      <c r="J54" s="162" t="s">
        <v>18</v>
      </c>
      <c r="K54" s="17" t="s">
        <v>1091</v>
      </c>
      <c r="L54" s="18" t="s">
        <v>1092</v>
      </c>
    </row>
    <row r="55" spans="1:12" ht="78">
      <c r="A55" s="12">
        <v>44</v>
      </c>
      <c r="B55" s="13" t="s">
        <v>15</v>
      </c>
      <c r="C55" s="14">
        <v>958.7</v>
      </c>
      <c r="D55" s="14">
        <v>958.7</v>
      </c>
      <c r="E55" s="15" t="s">
        <v>16</v>
      </c>
      <c r="F55" s="13" t="s">
        <v>17</v>
      </c>
      <c r="G55" s="14">
        <v>958.7</v>
      </c>
      <c r="H55" s="13" t="s">
        <v>17</v>
      </c>
      <c r="I55" s="14">
        <v>958.7</v>
      </c>
      <c r="J55" s="162" t="s">
        <v>18</v>
      </c>
      <c r="K55" s="17" t="s">
        <v>1093</v>
      </c>
      <c r="L55" s="18" t="s">
        <v>1092</v>
      </c>
    </row>
    <row r="56" spans="1:12" ht="78">
      <c r="A56" s="12">
        <v>45</v>
      </c>
      <c r="B56" s="13" t="s">
        <v>15</v>
      </c>
      <c r="C56" s="14">
        <v>3834.8</v>
      </c>
      <c r="D56" s="14">
        <v>3834.8</v>
      </c>
      <c r="E56" s="15" t="s">
        <v>16</v>
      </c>
      <c r="F56" s="13" t="s">
        <v>17</v>
      </c>
      <c r="G56" s="14">
        <v>3834.8</v>
      </c>
      <c r="H56" s="13" t="s">
        <v>17</v>
      </c>
      <c r="I56" s="14">
        <v>3834.8</v>
      </c>
      <c r="J56" s="162" t="s">
        <v>18</v>
      </c>
      <c r="K56" s="17" t="s">
        <v>1094</v>
      </c>
      <c r="L56" s="18" t="s">
        <v>1095</v>
      </c>
    </row>
    <row r="57" spans="1:12" ht="78">
      <c r="A57" s="12">
        <v>46</v>
      </c>
      <c r="B57" s="13" t="s">
        <v>15</v>
      </c>
      <c r="C57" s="14">
        <v>15339.2</v>
      </c>
      <c r="D57" s="14">
        <v>15339.2</v>
      </c>
      <c r="E57" s="15" t="s">
        <v>16</v>
      </c>
      <c r="F57" s="13" t="s">
        <v>17</v>
      </c>
      <c r="G57" s="14">
        <v>15339.2</v>
      </c>
      <c r="H57" s="13" t="s">
        <v>17</v>
      </c>
      <c r="I57" s="14">
        <v>15339.2</v>
      </c>
      <c r="J57" s="162" t="s">
        <v>18</v>
      </c>
      <c r="K57" s="17" t="s">
        <v>1096</v>
      </c>
      <c r="L57" s="18" t="s">
        <v>1095</v>
      </c>
    </row>
    <row r="58" spans="1:12" ht="78">
      <c r="A58" s="12">
        <v>47</v>
      </c>
      <c r="B58" s="13" t="s">
        <v>15</v>
      </c>
      <c r="C58" s="14">
        <v>15719.7</v>
      </c>
      <c r="D58" s="14">
        <v>15719.7</v>
      </c>
      <c r="E58" s="15" t="s">
        <v>16</v>
      </c>
      <c r="F58" s="13" t="s">
        <v>17</v>
      </c>
      <c r="G58" s="14">
        <v>15719.7</v>
      </c>
      <c r="H58" s="13" t="s">
        <v>17</v>
      </c>
      <c r="I58" s="14">
        <v>15719.7</v>
      </c>
      <c r="J58" s="162" t="s">
        <v>18</v>
      </c>
      <c r="K58" s="17" t="s">
        <v>1097</v>
      </c>
      <c r="L58" s="18" t="s">
        <v>1095</v>
      </c>
    </row>
    <row r="59" spans="1:12" ht="78">
      <c r="A59" s="12">
        <v>48</v>
      </c>
      <c r="B59" s="13" t="s">
        <v>286</v>
      </c>
      <c r="C59" s="14">
        <v>70474.48</v>
      </c>
      <c r="D59" s="14">
        <v>70474.48</v>
      </c>
      <c r="E59" s="15" t="s">
        <v>16</v>
      </c>
      <c r="F59" s="13" t="s">
        <v>287</v>
      </c>
      <c r="G59" s="14">
        <v>70474.48</v>
      </c>
      <c r="H59" s="13" t="s">
        <v>287</v>
      </c>
      <c r="I59" s="14">
        <v>70474.48</v>
      </c>
      <c r="J59" s="162" t="s">
        <v>18</v>
      </c>
      <c r="K59" s="17" t="s">
        <v>1098</v>
      </c>
      <c r="L59" s="18" t="s">
        <v>1095</v>
      </c>
    </row>
    <row r="60" spans="1:12" ht="78">
      <c r="A60" s="12">
        <v>49</v>
      </c>
      <c r="B60" s="13" t="s">
        <v>294</v>
      </c>
      <c r="C60" s="14">
        <v>23000</v>
      </c>
      <c r="D60" s="14">
        <v>23000</v>
      </c>
      <c r="E60" s="15" t="s">
        <v>16</v>
      </c>
      <c r="F60" s="13" t="s">
        <v>705</v>
      </c>
      <c r="G60" s="14">
        <v>23000</v>
      </c>
      <c r="H60" s="13" t="s">
        <v>705</v>
      </c>
      <c r="I60" s="14">
        <v>23000</v>
      </c>
      <c r="J60" s="162" t="s">
        <v>18</v>
      </c>
      <c r="K60" s="17" t="s">
        <v>1099</v>
      </c>
      <c r="L60" s="18" t="s">
        <v>1100</v>
      </c>
    </row>
    <row r="61" spans="1:12" ht="78">
      <c r="A61" s="12">
        <v>50</v>
      </c>
      <c r="B61" s="13" t="s">
        <v>306</v>
      </c>
      <c r="C61" s="14">
        <v>44200</v>
      </c>
      <c r="D61" s="14">
        <v>44200</v>
      </c>
      <c r="E61" s="15" t="s">
        <v>16</v>
      </c>
      <c r="F61" s="13" t="s">
        <v>1101</v>
      </c>
      <c r="G61" s="14">
        <v>44200</v>
      </c>
      <c r="H61" s="13" t="s">
        <v>1101</v>
      </c>
      <c r="I61" s="14">
        <v>44200</v>
      </c>
      <c r="J61" s="162" t="s">
        <v>18</v>
      </c>
      <c r="K61" s="17" t="s">
        <v>1102</v>
      </c>
      <c r="L61" s="18" t="s">
        <v>1103</v>
      </c>
    </row>
    <row r="62" spans="1:12" ht="136.5">
      <c r="A62" s="12">
        <v>51</v>
      </c>
      <c r="B62" s="13" t="s">
        <v>1042</v>
      </c>
      <c r="C62" s="14">
        <v>9974</v>
      </c>
      <c r="D62" s="14">
        <v>9974</v>
      </c>
      <c r="E62" s="15" t="s">
        <v>16</v>
      </c>
      <c r="F62" s="13" t="s">
        <v>465</v>
      </c>
      <c r="G62" s="14">
        <v>9974</v>
      </c>
      <c r="H62" s="13" t="s">
        <v>465</v>
      </c>
      <c r="I62" s="14">
        <v>9974</v>
      </c>
      <c r="J62" s="162" t="s">
        <v>18</v>
      </c>
      <c r="K62" s="17" t="s">
        <v>1104</v>
      </c>
      <c r="L62" s="18" t="s">
        <v>1103</v>
      </c>
    </row>
    <row r="63" spans="1:12" ht="78">
      <c r="A63" s="12">
        <v>52</v>
      </c>
      <c r="B63" s="13" t="s">
        <v>286</v>
      </c>
      <c r="C63" s="14">
        <v>4485</v>
      </c>
      <c r="D63" s="14">
        <v>4485</v>
      </c>
      <c r="E63" s="15" t="s">
        <v>16</v>
      </c>
      <c r="F63" s="13" t="s">
        <v>465</v>
      </c>
      <c r="G63" s="14">
        <v>4485</v>
      </c>
      <c r="H63" s="13" t="s">
        <v>465</v>
      </c>
      <c r="I63" s="14">
        <v>4485</v>
      </c>
      <c r="J63" s="162" t="s">
        <v>18</v>
      </c>
      <c r="K63" s="17" t="s">
        <v>1105</v>
      </c>
      <c r="L63" s="18" t="s">
        <v>1103</v>
      </c>
    </row>
    <row r="64" spans="1:12" ht="78">
      <c r="A64" s="12">
        <v>53</v>
      </c>
      <c r="B64" s="13" t="s">
        <v>303</v>
      </c>
      <c r="C64" s="14">
        <v>18820</v>
      </c>
      <c r="D64" s="14">
        <v>18820</v>
      </c>
      <c r="E64" s="15" t="s">
        <v>16</v>
      </c>
      <c r="F64" s="13" t="s">
        <v>387</v>
      </c>
      <c r="G64" s="14">
        <v>18820</v>
      </c>
      <c r="H64" s="13" t="s">
        <v>387</v>
      </c>
      <c r="I64" s="14">
        <v>18820</v>
      </c>
      <c r="J64" s="162" t="s">
        <v>18</v>
      </c>
      <c r="K64" s="17" t="s">
        <v>1106</v>
      </c>
      <c r="L64" s="18" t="s">
        <v>1103</v>
      </c>
    </row>
    <row r="65" spans="1:12" ht="78">
      <c r="A65" s="12">
        <v>54</v>
      </c>
      <c r="B65" s="13" t="s">
        <v>15</v>
      </c>
      <c r="C65" s="14">
        <v>764142.5</v>
      </c>
      <c r="D65" s="14">
        <v>764142.5</v>
      </c>
      <c r="E65" s="15" t="s">
        <v>16</v>
      </c>
      <c r="F65" s="13" t="s">
        <v>17</v>
      </c>
      <c r="G65" s="14">
        <v>764142.5</v>
      </c>
      <c r="H65" s="13" t="s">
        <v>17</v>
      </c>
      <c r="I65" s="14">
        <v>764142.5</v>
      </c>
      <c r="J65" s="162" t="s">
        <v>18</v>
      </c>
      <c r="K65" s="17" t="s">
        <v>1107</v>
      </c>
      <c r="L65" s="18" t="s">
        <v>1103</v>
      </c>
    </row>
    <row r="66" spans="1:12" ht="78">
      <c r="A66" s="12">
        <v>55</v>
      </c>
      <c r="B66" s="13" t="s">
        <v>15</v>
      </c>
      <c r="C66" s="14">
        <v>93802.8</v>
      </c>
      <c r="D66" s="14">
        <v>93802.8</v>
      </c>
      <c r="E66" s="15" t="s">
        <v>16</v>
      </c>
      <c r="F66" s="13" t="s">
        <v>17</v>
      </c>
      <c r="G66" s="14">
        <v>93802.8</v>
      </c>
      <c r="H66" s="13" t="s">
        <v>17</v>
      </c>
      <c r="I66" s="14">
        <v>93802.8</v>
      </c>
      <c r="J66" s="162" t="s">
        <v>18</v>
      </c>
      <c r="K66" s="17" t="s">
        <v>1108</v>
      </c>
      <c r="L66" s="18" t="s">
        <v>1103</v>
      </c>
    </row>
    <row r="67" spans="1:12" ht="78">
      <c r="A67" s="12">
        <v>56</v>
      </c>
      <c r="B67" s="13" t="s">
        <v>15</v>
      </c>
      <c r="C67" s="14">
        <v>404965</v>
      </c>
      <c r="D67" s="14">
        <v>404965</v>
      </c>
      <c r="E67" s="15" t="s">
        <v>16</v>
      </c>
      <c r="F67" s="13" t="s">
        <v>17</v>
      </c>
      <c r="G67" s="14">
        <v>404965</v>
      </c>
      <c r="H67" s="13" t="s">
        <v>17</v>
      </c>
      <c r="I67" s="14">
        <v>404965</v>
      </c>
      <c r="J67" s="162" t="s">
        <v>18</v>
      </c>
      <c r="K67" s="17" t="s">
        <v>1109</v>
      </c>
      <c r="L67" s="18" t="s">
        <v>1103</v>
      </c>
    </row>
    <row r="68" spans="1:12" ht="78">
      <c r="A68" s="12">
        <v>57</v>
      </c>
      <c r="B68" s="13" t="s">
        <v>15</v>
      </c>
      <c r="C68" s="14">
        <v>220715.84</v>
      </c>
      <c r="D68" s="14">
        <v>220715.84</v>
      </c>
      <c r="E68" s="15" t="s">
        <v>16</v>
      </c>
      <c r="F68" s="13" t="s">
        <v>17</v>
      </c>
      <c r="G68" s="14">
        <v>220715.84</v>
      </c>
      <c r="H68" s="13" t="s">
        <v>17</v>
      </c>
      <c r="I68" s="14">
        <v>220715.84</v>
      </c>
      <c r="J68" s="162" t="s">
        <v>18</v>
      </c>
      <c r="K68" s="17" t="s">
        <v>1110</v>
      </c>
      <c r="L68" s="18" t="s">
        <v>1103</v>
      </c>
    </row>
    <row r="69" spans="1:12" ht="78">
      <c r="A69" s="12">
        <v>58</v>
      </c>
      <c r="B69" s="13" t="s">
        <v>15</v>
      </c>
      <c r="C69" s="14">
        <v>125152.5</v>
      </c>
      <c r="D69" s="14">
        <v>125152.5</v>
      </c>
      <c r="E69" s="15" t="s">
        <v>16</v>
      </c>
      <c r="F69" s="13" t="s">
        <v>17</v>
      </c>
      <c r="G69" s="14">
        <v>125152.5</v>
      </c>
      <c r="H69" s="13" t="s">
        <v>17</v>
      </c>
      <c r="I69" s="14">
        <v>125152.5</v>
      </c>
      <c r="J69" s="162" t="s">
        <v>18</v>
      </c>
      <c r="K69" s="17" t="s">
        <v>1111</v>
      </c>
      <c r="L69" s="18" t="s">
        <v>1103</v>
      </c>
    </row>
    <row r="70" spans="1:12" ht="78">
      <c r="A70" s="12">
        <v>59</v>
      </c>
      <c r="B70" s="13" t="s">
        <v>15</v>
      </c>
      <c r="C70" s="14">
        <v>47822.5</v>
      </c>
      <c r="D70" s="14">
        <v>47822.5</v>
      </c>
      <c r="E70" s="15" t="s">
        <v>16</v>
      </c>
      <c r="F70" s="13" t="s">
        <v>17</v>
      </c>
      <c r="G70" s="14">
        <v>47822.5</v>
      </c>
      <c r="H70" s="13" t="s">
        <v>17</v>
      </c>
      <c r="I70" s="14">
        <v>47822.5</v>
      </c>
      <c r="J70" s="162" t="s">
        <v>18</v>
      </c>
      <c r="K70" s="17" t="s">
        <v>1112</v>
      </c>
      <c r="L70" s="18" t="s">
        <v>1103</v>
      </c>
    </row>
    <row r="71" spans="1:12" ht="78">
      <c r="A71" s="12">
        <v>60</v>
      </c>
      <c r="B71" s="13" t="s">
        <v>15</v>
      </c>
      <c r="C71" s="14">
        <v>920837.5</v>
      </c>
      <c r="D71" s="14">
        <v>920837.5</v>
      </c>
      <c r="E71" s="15" t="s">
        <v>16</v>
      </c>
      <c r="F71" s="13" t="s">
        <v>17</v>
      </c>
      <c r="G71" s="14">
        <v>920837.5</v>
      </c>
      <c r="H71" s="13" t="s">
        <v>17</v>
      </c>
      <c r="I71" s="14">
        <v>920837.5</v>
      </c>
      <c r="J71" s="162" t="s">
        <v>18</v>
      </c>
      <c r="K71" s="17" t="s">
        <v>1113</v>
      </c>
      <c r="L71" s="18" t="s">
        <v>1103</v>
      </c>
    </row>
    <row r="73" spans="1:12">
      <c r="G73" s="166" t="s">
        <v>1432</v>
      </c>
      <c r="H73" s="166"/>
      <c r="I73" s="53">
        <f>SUMIF(E7:E71,"ประกาศเชิญชวน",I7:I71)</f>
        <v>4545000</v>
      </c>
      <c r="J73" s="166">
        <v>4</v>
      </c>
      <c r="K73" s="155" t="s">
        <v>1481</v>
      </c>
    </row>
    <row r="74" spans="1:12">
      <c r="G74" s="166" t="s">
        <v>1433</v>
      </c>
      <c r="H74" s="166"/>
      <c r="I74" s="53">
        <f>SUMIF(E7:E71,"คัดเลือก",I7:I71)</f>
        <v>0</v>
      </c>
      <c r="J74" s="166">
        <v>0</v>
      </c>
      <c r="K74" s="155" t="s">
        <v>1481</v>
      </c>
    </row>
    <row r="75" spans="1:12">
      <c r="G75" s="166" t="s">
        <v>1434</v>
      </c>
      <c r="H75" s="166"/>
      <c r="I75" s="53">
        <f>SUMIF(E7:E71,"เฉพาะเจาะจง",I7:I71)</f>
        <v>4172845.89</v>
      </c>
      <c r="J75" s="166">
        <f>SUM(J76-J74-J73)</f>
        <v>56</v>
      </c>
      <c r="K75" s="155" t="s">
        <v>1481</v>
      </c>
    </row>
    <row r="76" spans="1:12">
      <c r="G76" s="166" t="s">
        <v>1435</v>
      </c>
      <c r="H76" s="166"/>
      <c r="I76" s="167">
        <f>SUM(I7:I71)</f>
        <v>8717845.8900000006</v>
      </c>
      <c r="J76" s="166">
        <v>60</v>
      </c>
      <c r="K76" s="155" t="s">
        <v>1481</v>
      </c>
    </row>
  </sheetData>
  <autoFilter ref="A5:L71" xr:uid="{00000000-0009-0000-0000-000011000000}"/>
  <mergeCells count="43">
    <mergeCell ref="A1:L1"/>
    <mergeCell ref="A2:L2"/>
    <mergeCell ref="A3:L3"/>
    <mergeCell ref="F5:G5"/>
    <mergeCell ref="H5:I5"/>
    <mergeCell ref="K5:L5"/>
    <mergeCell ref="J5:J6"/>
    <mergeCell ref="N5:O5"/>
    <mergeCell ref="A5:A6"/>
    <mergeCell ref="A25:A27"/>
    <mergeCell ref="A30:A32"/>
    <mergeCell ref="A33:A34"/>
    <mergeCell ref="B5:B6"/>
    <mergeCell ref="B25:B27"/>
    <mergeCell ref="B30:B32"/>
    <mergeCell ref="B33:B34"/>
    <mergeCell ref="C5:C6"/>
    <mergeCell ref="C25:C27"/>
    <mergeCell ref="C30:C32"/>
    <mergeCell ref="C33:C34"/>
    <mergeCell ref="D5:D6"/>
    <mergeCell ref="D25:D27"/>
    <mergeCell ref="D30:D32"/>
    <mergeCell ref="D33:D34"/>
    <mergeCell ref="E5:E6"/>
    <mergeCell ref="E25:E27"/>
    <mergeCell ref="E30:E32"/>
    <mergeCell ref="E33:E34"/>
    <mergeCell ref="H25:H27"/>
    <mergeCell ref="H30:H32"/>
    <mergeCell ref="H33:H34"/>
    <mergeCell ref="I25:I27"/>
    <mergeCell ref="I30:I32"/>
    <mergeCell ref="I33:I34"/>
    <mergeCell ref="L25:L27"/>
    <mergeCell ref="L30:L32"/>
    <mergeCell ref="L33:L34"/>
    <mergeCell ref="J25:J27"/>
    <mergeCell ref="J30:J32"/>
    <mergeCell ref="J33:J34"/>
    <mergeCell ref="K25:K27"/>
    <mergeCell ref="K30:K32"/>
    <mergeCell ref="K33:K34"/>
  </mergeCells>
  <pageMargins left="0.15748031496063" right="0.15748031496063" top="0.39370078740157499" bottom="0.39370078740157499" header="0.511811023622047" footer="0.511811023622047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4"/>
  <sheetViews>
    <sheetView workbookViewId="0">
      <selection activeCell="E9" sqref="E9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1482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32">
        <f>'มิ.ย. 68'!J73</f>
        <v>4</v>
      </c>
      <c r="D6" s="133">
        <f>'มิ.ย. 68'!I73</f>
        <v>4545000</v>
      </c>
    </row>
    <row r="7" spans="1:5">
      <c r="B7" s="131" t="s">
        <v>1443</v>
      </c>
      <c r="C7" s="132">
        <f>'มิ.ย. 68'!J74</f>
        <v>0</v>
      </c>
      <c r="D7" s="133">
        <f>'มิ.ย. 68'!I74</f>
        <v>0</v>
      </c>
    </row>
    <row r="8" spans="1:5">
      <c r="B8" s="131" t="s">
        <v>1445</v>
      </c>
      <c r="C8" s="132">
        <f>'มิ.ย. 68'!J75</f>
        <v>56</v>
      </c>
      <c r="D8" s="133">
        <f>'มิ.ย. 68'!I75</f>
        <v>4172845.89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60</v>
      </c>
      <c r="D11" s="133">
        <f>'มิ.ย. 68'!I76</f>
        <v>8717845.8900000006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>
        <v>1</v>
      </c>
      <c r="B15" s="66" t="s">
        <v>603</v>
      </c>
      <c r="E15" s="139"/>
    </row>
    <row r="16" spans="1:5">
      <c r="A16" s="138"/>
      <c r="B16" s="66" t="s">
        <v>1473</v>
      </c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>
        <v>2</v>
      </c>
      <c r="B21" s="66" t="s">
        <v>1474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90"/>
  <sheetViews>
    <sheetView workbookViewId="0">
      <selection activeCell="I8" sqref="I8"/>
    </sheetView>
  </sheetViews>
  <sheetFormatPr defaultColWidth="9" defaultRowHeight="17.25"/>
  <cols>
    <col min="1" max="1" width="5.28515625" style="1" customWidth="1"/>
    <col min="2" max="2" width="17.5703125" style="1" customWidth="1"/>
    <col min="3" max="4" width="10.85546875" style="1" customWidth="1"/>
    <col min="5" max="5" width="9.28515625" style="1" customWidth="1"/>
    <col min="6" max="6" width="15" style="1" customWidth="1"/>
    <col min="7" max="7" width="10.85546875" style="1" customWidth="1"/>
    <col min="8" max="8" width="15" style="1" customWidth="1"/>
    <col min="9" max="9" width="11" style="1" customWidth="1"/>
    <col min="10" max="10" width="9.85546875" style="1" customWidth="1"/>
    <col min="11" max="11" width="9.7109375" style="1" customWidth="1"/>
    <col min="12" max="12" width="10.42578125" style="1" customWidth="1"/>
    <col min="13" max="16384" width="9" style="1"/>
  </cols>
  <sheetData>
    <row r="1" spans="1:15" s="115" customFormat="1" ht="24">
      <c r="A1" s="114" t="s">
        <v>1492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 ht="24">
      <c r="A3" s="114" t="s">
        <v>1483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  <c r="G5" s="5"/>
      <c r="H5" s="4" t="s">
        <v>6</v>
      </c>
      <c r="I5" s="5"/>
      <c r="J5" s="2" t="s">
        <v>7</v>
      </c>
      <c r="K5" s="6" t="s">
        <v>8</v>
      </c>
      <c r="L5" s="6"/>
      <c r="N5" s="145"/>
      <c r="O5" s="145"/>
    </row>
    <row r="6" spans="1:15" ht="42.75" customHeight="1">
      <c r="A6" s="2"/>
      <c r="B6" s="8"/>
      <c r="C6" s="8"/>
      <c r="D6" s="8"/>
      <c r="E6" s="9"/>
      <c r="F6" s="10" t="s">
        <v>9</v>
      </c>
      <c r="G6" s="10" t="s">
        <v>10</v>
      </c>
      <c r="H6" s="10" t="s">
        <v>11</v>
      </c>
      <c r="I6" s="10" t="s">
        <v>12</v>
      </c>
      <c r="J6" s="8"/>
      <c r="K6" s="11" t="s">
        <v>13</v>
      </c>
      <c r="L6" s="10" t="s">
        <v>14</v>
      </c>
    </row>
    <row r="7" spans="1:15" ht="75">
      <c r="A7" s="12">
        <v>1</v>
      </c>
      <c r="B7" s="13" t="s">
        <v>201</v>
      </c>
      <c r="C7" s="14">
        <v>3200</v>
      </c>
      <c r="D7" s="14">
        <v>3200</v>
      </c>
      <c r="E7" s="15" t="s">
        <v>320</v>
      </c>
      <c r="F7" s="13" t="s">
        <v>387</v>
      </c>
      <c r="G7" s="14">
        <v>3200</v>
      </c>
      <c r="H7" s="13" t="s">
        <v>387</v>
      </c>
      <c r="I7" s="14">
        <v>3200</v>
      </c>
      <c r="J7" s="16" t="s">
        <v>18</v>
      </c>
      <c r="K7" s="17" t="s">
        <v>1114</v>
      </c>
      <c r="L7" s="18" t="s">
        <v>1115</v>
      </c>
    </row>
    <row r="8" spans="1:15" ht="75">
      <c r="A8" s="12">
        <v>2</v>
      </c>
      <c r="B8" s="13" t="s">
        <v>207</v>
      </c>
      <c r="C8" s="14">
        <v>1680</v>
      </c>
      <c r="D8" s="14">
        <v>1680</v>
      </c>
      <c r="E8" s="15" t="s">
        <v>320</v>
      </c>
      <c r="F8" s="13" t="s">
        <v>227</v>
      </c>
      <c r="G8" s="14">
        <v>1680</v>
      </c>
      <c r="H8" s="13" t="s">
        <v>227</v>
      </c>
      <c r="I8" s="14">
        <v>1680</v>
      </c>
      <c r="J8" s="16" t="s">
        <v>18</v>
      </c>
      <c r="K8" s="17" t="s">
        <v>1116</v>
      </c>
      <c r="L8" s="18" t="s">
        <v>1115</v>
      </c>
    </row>
    <row r="9" spans="1:15" ht="75">
      <c r="A9" s="12">
        <v>3</v>
      </c>
      <c r="B9" s="13" t="s">
        <v>26</v>
      </c>
      <c r="C9" s="14">
        <v>36000</v>
      </c>
      <c r="D9" s="14">
        <v>36000</v>
      </c>
      <c r="E9" s="15" t="s">
        <v>320</v>
      </c>
      <c r="F9" s="13" t="s">
        <v>754</v>
      </c>
      <c r="G9" s="14">
        <v>36000</v>
      </c>
      <c r="H9" s="13" t="s">
        <v>754</v>
      </c>
      <c r="I9" s="14">
        <v>36000</v>
      </c>
      <c r="J9" s="16" t="s">
        <v>18</v>
      </c>
      <c r="K9" s="17" t="s">
        <v>1117</v>
      </c>
      <c r="L9" s="18" t="s">
        <v>1115</v>
      </c>
    </row>
    <row r="10" spans="1:15" ht="75">
      <c r="A10" s="12">
        <v>4</v>
      </c>
      <c r="B10" s="13" t="s">
        <v>26</v>
      </c>
      <c r="C10" s="14">
        <v>27000</v>
      </c>
      <c r="D10" s="14">
        <v>27000</v>
      </c>
      <c r="E10" s="15" t="s">
        <v>320</v>
      </c>
      <c r="F10" s="13" t="s">
        <v>75</v>
      </c>
      <c r="G10" s="14">
        <v>27000</v>
      </c>
      <c r="H10" s="13" t="s">
        <v>75</v>
      </c>
      <c r="I10" s="14">
        <v>27000</v>
      </c>
      <c r="J10" s="16" t="s">
        <v>18</v>
      </c>
      <c r="K10" s="17" t="s">
        <v>1118</v>
      </c>
      <c r="L10" s="18" t="s">
        <v>1115</v>
      </c>
    </row>
    <row r="11" spans="1:15" ht="75">
      <c r="A11" s="12">
        <v>5</v>
      </c>
      <c r="B11" s="13" t="s">
        <v>26</v>
      </c>
      <c r="C11" s="14">
        <v>27000</v>
      </c>
      <c r="D11" s="14">
        <v>27000</v>
      </c>
      <c r="E11" s="15" t="s">
        <v>320</v>
      </c>
      <c r="F11" s="13" t="s">
        <v>73</v>
      </c>
      <c r="G11" s="14">
        <v>27000</v>
      </c>
      <c r="H11" s="13" t="s">
        <v>73</v>
      </c>
      <c r="I11" s="14">
        <v>27000</v>
      </c>
      <c r="J11" s="16" t="s">
        <v>18</v>
      </c>
      <c r="K11" s="17" t="s">
        <v>1119</v>
      </c>
      <c r="L11" s="18" t="s">
        <v>1120</v>
      </c>
    </row>
    <row r="12" spans="1:15" ht="75">
      <c r="A12" s="12">
        <v>6</v>
      </c>
      <c r="B12" s="13" t="s">
        <v>26</v>
      </c>
      <c r="C12" s="14">
        <v>27000</v>
      </c>
      <c r="D12" s="14">
        <v>27000</v>
      </c>
      <c r="E12" s="15" t="s">
        <v>320</v>
      </c>
      <c r="F12" s="13" t="s">
        <v>43</v>
      </c>
      <c r="G12" s="14">
        <v>27000</v>
      </c>
      <c r="H12" s="13" t="s">
        <v>43</v>
      </c>
      <c r="I12" s="14">
        <v>27000</v>
      </c>
      <c r="J12" s="16" t="s">
        <v>18</v>
      </c>
      <c r="K12" s="17" t="s">
        <v>1121</v>
      </c>
      <c r="L12" s="18" t="s">
        <v>1122</v>
      </c>
    </row>
    <row r="13" spans="1:15" ht="75">
      <c r="A13" s="12">
        <v>7</v>
      </c>
      <c r="B13" s="13" t="s">
        <v>26</v>
      </c>
      <c r="C13" s="14">
        <v>27000</v>
      </c>
      <c r="D13" s="14">
        <v>27000</v>
      </c>
      <c r="E13" s="15" t="s">
        <v>320</v>
      </c>
      <c r="F13" s="13" t="s">
        <v>63</v>
      </c>
      <c r="G13" s="14">
        <v>27000</v>
      </c>
      <c r="H13" s="13" t="s">
        <v>63</v>
      </c>
      <c r="I13" s="14">
        <v>27000</v>
      </c>
      <c r="J13" s="16" t="s">
        <v>18</v>
      </c>
      <c r="K13" s="17" t="s">
        <v>1123</v>
      </c>
      <c r="L13" s="18" t="s">
        <v>1122</v>
      </c>
    </row>
    <row r="14" spans="1:15" ht="75">
      <c r="A14" s="12">
        <v>8</v>
      </c>
      <c r="B14" s="13" t="s">
        <v>26</v>
      </c>
      <c r="C14" s="14">
        <v>27000</v>
      </c>
      <c r="D14" s="14">
        <v>27000</v>
      </c>
      <c r="E14" s="15" t="s">
        <v>320</v>
      </c>
      <c r="F14" s="13" t="s">
        <v>38</v>
      </c>
      <c r="G14" s="14">
        <v>27000</v>
      </c>
      <c r="H14" s="13" t="s">
        <v>38</v>
      </c>
      <c r="I14" s="14">
        <v>27000</v>
      </c>
      <c r="J14" s="16" t="s">
        <v>18</v>
      </c>
      <c r="K14" s="17" t="s">
        <v>1124</v>
      </c>
      <c r="L14" s="18" t="s">
        <v>1122</v>
      </c>
    </row>
    <row r="15" spans="1:15" ht="75">
      <c r="A15" s="12">
        <v>9</v>
      </c>
      <c r="B15" s="13" t="s">
        <v>26</v>
      </c>
      <c r="C15" s="14">
        <v>27000</v>
      </c>
      <c r="D15" s="14">
        <v>27000</v>
      </c>
      <c r="E15" s="15" t="s">
        <v>320</v>
      </c>
      <c r="F15" s="13" t="s">
        <v>41</v>
      </c>
      <c r="G15" s="14">
        <v>27000</v>
      </c>
      <c r="H15" s="13" t="s">
        <v>41</v>
      </c>
      <c r="I15" s="14">
        <v>27000</v>
      </c>
      <c r="J15" s="16" t="s">
        <v>18</v>
      </c>
      <c r="K15" s="17" t="s">
        <v>1125</v>
      </c>
      <c r="L15" s="18" t="s">
        <v>1122</v>
      </c>
    </row>
    <row r="16" spans="1:15" ht="75">
      <c r="A16" s="12">
        <v>10</v>
      </c>
      <c r="B16" s="13" t="s">
        <v>26</v>
      </c>
      <c r="C16" s="14">
        <v>27000</v>
      </c>
      <c r="D16" s="14">
        <v>27000</v>
      </c>
      <c r="E16" s="15" t="s">
        <v>320</v>
      </c>
      <c r="F16" s="13" t="s">
        <v>49</v>
      </c>
      <c r="G16" s="14">
        <v>27000</v>
      </c>
      <c r="H16" s="13" t="s">
        <v>49</v>
      </c>
      <c r="I16" s="14">
        <v>27000</v>
      </c>
      <c r="J16" s="16" t="s">
        <v>18</v>
      </c>
      <c r="K16" s="17" t="s">
        <v>1126</v>
      </c>
      <c r="L16" s="18" t="s">
        <v>1122</v>
      </c>
    </row>
    <row r="17" spans="1:12" ht="75">
      <c r="A17" s="12">
        <v>11</v>
      </c>
      <c r="B17" s="13" t="s">
        <v>26</v>
      </c>
      <c r="C17" s="14">
        <v>27000</v>
      </c>
      <c r="D17" s="14">
        <v>27000</v>
      </c>
      <c r="E17" s="15" t="s">
        <v>320</v>
      </c>
      <c r="F17" s="13" t="s">
        <v>51</v>
      </c>
      <c r="G17" s="14">
        <v>27000</v>
      </c>
      <c r="H17" s="13" t="s">
        <v>51</v>
      </c>
      <c r="I17" s="14">
        <v>27000</v>
      </c>
      <c r="J17" s="16" t="s">
        <v>18</v>
      </c>
      <c r="K17" s="17" t="s">
        <v>1127</v>
      </c>
      <c r="L17" s="18" t="s">
        <v>1128</v>
      </c>
    </row>
    <row r="18" spans="1:12" ht="75">
      <c r="A18" s="12">
        <v>12</v>
      </c>
      <c r="B18" s="13" t="s">
        <v>26</v>
      </c>
      <c r="C18" s="14">
        <v>27000</v>
      </c>
      <c r="D18" s="14">
        <v>27000</v>
      </c>
      <c r="E18" s="15" t="s">
        <v>320</v>
      </c>
      <c r="F18" s="13" t="s">
        <v>45</v>
      </c>
      <c r="G18" s="14">
        <v>27000</v>
      </c>
      <c r="H18" s="13" t="s">
        <v>45</v>
      </c>
      <c r="I18" s="14">
        <v>27000</v>
      </c>
      <c r="J18" s="16" t="s">
        <v>18</v>
      </c>
      <c r="K18" s="17" t="s">
        <v>1129</v>
      </c>
      <c r="L18" s="18" t="s">
        <v>1128</v>
      </c>
    </row>
    <row r="19" spans="1:12" ht="75">
      <c r="A19" s="12">
        <v>13</v>
      </c>
      <c r="B19" s="13" t="s">
        <v>26</v>
      </c>
      <c r="C19" s="14">
        <v>27000</v>
      </c>
      <c r="D19" s="14">
        <v>27000</v>
      </c>
      <c r="E19" s="15" t="s">
        <v>320</v>
      </c>
      <c r="F19" s="13" t="s">
        <v>199</v>
      </c>
      <c r="G19" s="14">
        <v>27000</v>
      </c>
      <c r="H19" s="13" t="s">
        <v>199</v>
      </c>
      <c r="I19" s="14">
        <v>27000</v>
      </c>
      <c r="J19" s="16" t="s">
        <v>18</v>
      </c>
      <c r="K19" s="17" t="s">
        <v>1130</v>
      </c>
      <c r="L19" s="18" t="s">
        <v>1128</v>
      </c>
    </row>
    <row r="20" spans="1:12" ht="75">
      <c r="A20" s="12">
        <v>14</v>
      </c>
      <c r="B20" s="13" t="s">
        <v>26</v>
      </c>
      <c r="C20" s="14">
        <v>27000</v>
      </c>
      <c r="D20" s="14">
        <v>27000</v>
      </c>
      <c r="E20" s="15" t="s">
        <v>320</v>
      </c>
      <c r="F20" s="13" t="s">
        <v>53</v>
      </c>
      <c r="G20" s="14">
        <v>27000</v>
      </c>
      <c r="H20" s="13" t="s">
        <v>53</v>
      </c>
      <c r="I20" s="14">
        <v>27000</v>
      </c>
      <c r="J20" s="16" t="s">
        <v>18</v>
      </c>
      <c r="K20" s="17" t="s">
        <v>1131</v>
      </c>
      <c r="L20" s="18" t="s">
        <v>1132</v>
      </c>
    </row>
    <row r="21" spans="1:12" ht="75">
      <c r="A21" s="12">
        <v>15</v>
      </c>
      <c r="B21" s="13" t="s">
        <v>26</v>
      </c>
      <c r="C21" s="14">
        <v>27000</v>
      </c>
      <c r="D21" s="14">
        <v>27000</v>
      </c>
      <c r="E21" s="15" t="s">
        <v>320</v>
      </c>
      <c r="F21" s="13" t="s">
        <v>55</v>
      </c>
      <c r="G21" s="14">
        <v>27000</v>
      </c>
      <c r="H21" s="13" t="s">
        <v>55</v>
      </c>
      <c r="I21" s="14">
        <v>27000</v>
      </c>
      <c r="J21" s="16" t="s">
        <v>18</v>
      </c>
      <c r="K21" s="17" t="s">
        <v>1133</v>
      </c>
      <c r="L21" s="18" t="s">
        <v>1132</v>
      </c>
    </row>
    <row r="22" spans="1:12" ht="75">
      <c r="A22" s="12">
        <v>16</v>
      </c>
      <c r="B22" s="13" t="s">
        <v>26</v>
      </c>
      <c r="C22" s="14">
        <v>27000</v>
      </c>
      <c r="D22" s="14">
        <v>27000</v>
      </c>
      <c r="E22" s="15" t="s">
        <v>320</v>
      </c>
      <c r="F22" s="13" t="s">
        <v>47</v>
      </c>
      <c r="G22" s="14">
        <v>27000</v>
      </c>
      <c r="H22" s="13" t="s">
        <v>47</v>
      </c>
      <c r="I22" s="14">
        <v>27000</v>
      </c>
      <c r="J22" s="16" t="s">
        <v>18</v>
      </c>
      <c r="K22" s="17" t="s">
        <v>1134</v>
      </c>
      <c r="L22" s="18" t="s">
        <v>1132</v>
      </c>
    </row>
    <row r="23" spans="1:12" ht="75">
      <c r="A23" s="12">
        <v>17</v>
      </c>
      <c r="B23" s="13" t="s">
        <v>26</v>
      </c>
      <c r="C23" s="14">
        <v>27000</v>
      </c>
      <c r="D23" s="14">
        <v>27000</v>
      </c>
      <c r="E23" s="15" t="s">
        <v>320</v>
      </c>
      <c r="F23" s="13" t="s">
        <v>57</v>
      </c>
      <c r="G23" s="14">
        <v>27000</v>
      </c>
      <c r="H23" s="13" t="s">
        <v>57</v>
      </c>
      <c r="I23" s="14">
        <v>27000</v>
      </c>
      <c r="J23" s="16" t="s">
        <v>18</v>
      </c>
      <c r="K23" s="17" t="s">
        <v>1135</v>
      </c>
      <c r="L23" s="18" t="s">
        <v>1132</v>
      </c>
    </row>
    <row r="24" spans="1:12" ht="75">
      <c r="A24" s="12">
        <v>18</v>
      </c>
      <c r="B24" s="13" t="s">
        <v>26</v>
      </c>
      <c r="C24" s="14">
        <v>27000</v>
      </c>
      <c r="D24" s="14">
        <v>27000</v>
      </c>
      <c r="E24" s="15" t="s">
        <v>320</v>
      </c>
      <c r="F24" s="13" t="s">
        <v>65</v>
      </c>
      <c r="G24" s="14">
        <v>27000</v>
      </c>
      <c r="H24" s="13" t="s">
        <v>65</v>
      </c>
      <c r="I24" s="14">
        <v>27000</v>
      </c>
      <c r="J24" s="16" t="s">
        <v>18</v>
      </c>
      <c r="K24" s="17" t="s">
        <v>1136</v>
      </c>
      <c r="L24" s="18" t="s">
        <v>1132</v>
      </c>
    </row>
    <row r="25" spans="1:12" ht="75">
      <c r="A25" s="12">
        <v>19</v>
      </c>
      <c r="B25" s="13" t="s">
        <v>26</v>
      </c>
      <c r="C25" s="14">
        <v>27000</v>
      </c>
      <c r="D25" s="14">
        <v>27000</v>
      </c>
      <c r="E25" s="15" t="s">
        <v>320</v>
      </c>
      <c r="F25" s="13" t="s">
        <v>71</v>
      </c>
      <c r="G25" s="14">
        <v>27000</v>
      </c>
      <c r="H25" s="13" t="s">
        <v>71</v>
      </c>
      <c r="I25" s="14">
        <v>27000</v>
      </c>
      <c r="J25" s="16" t="s">
        <v>18</v>
      </c>
      <c r="K25" s="17" t="s">
        <v>1137</v>
      </c>
      <c r="L25" s="18" t="s">
        <v>1132</v>
      </c>
    </row>
    <row r="26" spans="1:12" ht="75">
      <c r="A26" s="12">
        <v>20</v>
      </c>
      <c r="B26" s="13" t="s">
        <v>26</v>
      </c>
      <c r="C26" s="14">
        <v>27000</v>
      </c>
      <c r="D26" s="14">
        <v>27000</v>
      </c>
      <c r="E26" s="15" t="s">
        <v>320</v>
      </c>
      <c r="F26" s="13" t="s">
        <v>59</v>
      </c>
      <c r="G26" s="14">
        <v>27000</v>
      </c>
      <c r="H26" s="13" t="s">
        <v>59</v>
      </c>
      <c r="I26" s="14">
        <v>27000</v>
      </c>
      <c r="J26" s="16" t="s">
        <v>18</v>
      </c>
      <c r="K26" s="17" t="s">
        <v>1138</v>
      </c>
      <c r="L26" s="18" t="s">
        <v>1132</v>
      </c>
    </row>
    <row r="27" spans="1:12" ht="75">
      <c r="A27" s="12">
        <v>21</v>
      </c>
      <c r="B27" s="13" t="s">
        <v>26</v>
      </c>
      <c r="C27" s="14">
        <v>22800</v>
      </c>
      <c r="D27" s="14">
        <v>22800</v>
      </c>
      <c r="E27" s="15" t="s">
        <v>320</v>
      </c>
      <c r="F27" s="13" t="s">
        <v>1139</v>
      </c>
      <c r="G27" s="14">
        <v>22800</v>
      </c>
      <c r="H27" s="13" t="s">
        <v>1139</v>
      </c>
      <c r="I27" s="14">
        <v>22800</v>
      </c>
      <c r="J27" s="16" t="s">
        <v>18</v>
      </c>
      <c r="K27" s="17" t="s">
        <v>1140</v>
      </c>
      <c r="L27" s="18" t="s">
        <v>1141</v>
      </c>
    </row>
    <row r="28" spans="1:12" ht="75">
      <c r="A28" s="12">
        <v>22</v>
      </c>
      <c r="B28" s="13" t="s">
        <v>26</v>
      </c>
      <c r="C28" s="14">
        <v>27000</v>
      </c>
      <c r="D28" s="14">
        <v>27000</v>
      </c>
      <c r="E28" s="15" t="s">
        <v>320</v>
      </c>
      <c r="F28" s="13" t="s">
        <v>1142</v>
      </c>
      <c r="G28" s="14">
        <v>27000</v>
      </c>
      <c r="H28" s="13" t="s">
        <v>1142</v>
      </c>
      <c r="I28" s="14">
        <v>27000</v>
      </c>
      <c r="J28" s="16" t="s">
        <v>18</v>
      </c>
      <c r="K28" s="17" t="s">
        <v>1143</v>
      </c>
      <c r="L28" s="18" t="s">
        <v>1141</v>
      </c>
    </row>
    <row r="29" spans="1:12" ht="75">
      <c r="A29" s="12">
        <v>23</v>
      </c>
      <c r="B29" s="13" t="s">
        <v>26</v>
      </c>
      <c r="C29" s="14">
        <v>27000</v>
      </c>
      <c r="D29" s="14">
        <v>27000</v>
      </c>
      <c r="E29" s="15" t="s">
        <v>320</v>
      </c>
      <c r="F29" s="13" t="s">
        <v>1144</v>
      </c>
      <c r="G29" s="14">
        <v>27000</v>
      </c>
      <c r="H29" s="13" t="s">
        <v>1144</v>
      </c>
      <c r="I29" s="14">
        <v>27000</v>
      </c>
      <c r="J29" s="16" t="s">
        <v>18</v>
      </c>
      <c r="K29" s="17" t="s">
        <v>1145</v>
      </c>
      <c r="L29" s="18" t="s">
        <v>1146</v>
      </c>
    </row>
    <row r="30" spans="1:12" ht="75">
      <c r="A30" s="12">
        <v>24</v>
      </c>
      <c r="B30" s="13" t="s">
        <v>26</v>
      </c>
      <c r="C30" s="14">
        <v>27000</v>
      </c>
      <c r="D30" s="14">
        <v>27000</v>
      </c>
      <c r="E30" s="15" t="s">
        <v>320</v>
      </c>
      <c r="F30" s="13" t="s">
        <v>1147</v>
      </c>
      <c r="G30" s="14">
        <v>27000</v>
      </c>
      <c r="H30" s="13" t="s">
        <v>1147</v>
      </c>
      <c r="I30" s="14">
        <v>27000</v>
      </c>
      <c r="J30" s="16" t="s">
        <v>18</v>
      </c>
      <c r="K30" s="17" t="s">
        <v>1148</v>
      </c>
      <c r="L30" s="18" t="s">
        <v>1146</v>
      </c>
    </row>
    <row r="31" spans="1:12" ht="75">
      <c r="A31" s="12">
        <v>25</v>
      </c>
      <c r="B31" s="13" t="s">
        <v>26</v>
      </c>
      <c r="C31" s="14">
        <v>18000</v>
      </c>
      <c r="D31" s="14">
        <v>18000</v>
      </c>
      <c r="E31" s="15" t="s">
        <v>320</v>
      </c>
      <c r="F31" s="13" t="s">
        <v>125</v>
      </c>
      <c r="G31" s="14">
        <v>18000</v>
      </c>
      <c r="H31" s="13" t="s">
        <v>125</v>
      </c>
      <c r="I31" s="14">
        <v>18000</v>
      </c>
      <c r="J31" s="16" t="s">
        <v>18</v>
      </c>
      <c r="K31" s="17" t="s">
        <v>1149</v>
      </c>
      <c r="L31" s="18" t="s">
        <v>1146</v>
      </c>
    </row>
    <row r="32" spans="1:12" ht="75">
      <c r="A32" s="12">
        <v>26</v>
      </c>
      <c r="B32" s="13" t="s">
        <v>26</v>
      </c>
      <c r="C32" s="14">
        <v>18000</v>
      </c>
      <c r="D32" s="14">
        <v>18000</v>
      </c>
      <c r="E32" s="15" t="s">
        <v>320</v>
      </c>
      <c r="F32" s="13" t="s">
        <v>127</v>
      </c>
      <c r="G32" s="14">
        <v>18000</v>
      </c>
      <c r="H32" s="13" t="s">
        <v>127</v>
      </c>
      <c r="I32" s="14">
        <v>18000</v>
      </c>
      <c r="J32" s="16" t="s">
        <v>18</v>
      </c>
      <c r="K32" s="17" t="s">
        <v>1150</v>
      </c>
      <c r="L32" s="18" t="s">
        <v>1146</v>
      </c>
    </row>
    <row r="33" spans="1:12" ht="75">
      <c r="A33" s="12">
        <v>27</v>
      </c>
      <c r="B33" s="13" t="s">
        <v>201</v>
      </c>
      <c r="C33" s="14">
        <v>35350</v>
      </c>
      <c r="D33" s="14">
        <v>35350</v>
      </c>
      <c r="E33" s="15" t="s">
        <v>320</v>
      </c>
      <c r="F33" s="13" t="s">
        <v>452</v>
      </c>
      <c r="G33" s="14">
        <v>35350</v>
      </c>
      <c r="H33" s="13" t="s">
        <v>452</v>
      </c>
      <c r="I33" s="14">
        <v>35350</v>
      </c>
      <c r="J33" s="16" t="s">
        <v>18</v>
      </c>
      <c r="K33" s="17" t="s">
        <v>1151</v>
      </c>
      <c r="L33" s="18" t="s">
        <v>1146</v>
      </c>
    </row>
    <row r="34" spans="1:12" ht="75">
      <c r="A34" s="12">
        <v>28</v>
      </c>
      <c r="B34" s="13" t="s">
        <v>201</v>
      </c>
      <c r="C34" s="14">
        <v>2289.8000000000002</v>
      </c>
      <c r="D34" s="14">
        <v>2289.8000000000002</v>
      </c>
      <c r="E34" s="15" t="s">
        <v>320</v>
      </c>
      <c r="F34" s="13" t="s">
        <v>389</v>
      </c>
      <c r="G34" s="14">
        <v>2289.8000000000002</v>
      </c>
      <c r="H34" s="13" t="s">
        <v>389</v>
      </c>
      <c r="I34" s="14">
        <v>2289.8000000000002</v>
      </c>
      <c r="J34" s="16" t="s">
        <v>18</v>
      </c>
      <c r="K34" s="17" t="s">
        <v>1152</v>
      </c>
      <c r="L34" s="18" t="s">
        <v>1146</v>
      </c>
    </row>
    <row r="35" spans="1:12" ht="75">
      <c r="A35" s="12">
        <v>29</v>
      </c>
      <c r="B35" s="13" t="s">
        <v>201</v>
      </c>
      <c r="C35" s="14">
        <v>580</v>
      </c>
      <c r="D35" s="14">
        <v>580</v>
      </c>
      <c r="E35" s="15" t="s">
        <v>320</v>
      </c>
      <c r="F35" s="13" t="s">
        <v>310</v>
      </c>
      <c r="G35" s="14">
        <v>580</v>
      </c>
      <c r="H35" s="13" t="s">
        <v>310</v>
      </c>
      <c r="I35" s="14">
        <v>580</v>
      </c>
      <c r="J35" s="16" t="s">
        <v>18</v>
      </c>
      <c r="K35" s="17" t="s">
        <v>1153</v>
      </c>
      <c r="L35" s="18" t="s">
        <v>1146</v>
      </c>
    </row>
    <row r="36" spans="1:12" ht="75">
      <c r="A36" s="12">
        <v>30</v>
      </c>
      <c r="B36" s="13" t="s">
        <v>201</v>
      </c>
      <c r="C36" s="14">
        <v>10753.5</v>
      </c>
      <c r="D36" s="14">
        <v>10753.5</v>
      </c>
      <c r="E36" s="15" t="s">
        <v>320</v>
      </c>
      <c r="F36" s="13" t="s">
        <v>389</v>
      </c>
      <c r="G36" s="14">
        <v>10753.5</v>
      </c>
      <c r="H36" s="13" t="s">
        <v>389</v>
      </c>
      <c r="I36" s="14">
        <v>10753.5</v>
      </c>
      <c r="J36" s="16" t="s">
        <v>18</v>
      </c>
      <c r="K36" s="17" t="s">
        <v>1154</v>
      </c>
      <c r="L36" s="18" t="s">
        <v>1155</v>
      </c>
    </row>
    <row r="37" spans="1:12" ht="75">
      <c r="A37" s="12">
        <v>31</v>
      </c>
      <c r="B37" s="13" t="s">
        <v>207</v>
      </c>
      <c r="C37" s="14">
        <v>2210</v>
      </c>
      <c r="D37" s="14">
        <v>2210</v>
      </c>
      <c r="E37" s="15" t="s">
        <v>320</v>
      </c>
      <c r="F37" s="13" t="s">
        <v>422</v>
      </c>
      <c r="G37" s="14">
        <v>2210</v>
      </c>
      <c r="H37" s="13" t="s">
        <v>422</v>
      </c>
      <c r="I37" s="14">
        <v>2210</v>
      </c>
      <c r="J37" s="16" t="s">
        <v>18</v>
      </c>
      <c r="K37" s="17" t="s">
        <v>1156</v>
      </c>
      <c r="L37" s="18" t="s">
        <v>1155</v>
      </c>
    </row>
    <row r="38" spans="1:12" ht="75">
      <c r="A38" s="12">
        <v>32</v>
      </c>
      <c r="B38" s="13" t="s">
        <v>207</v>
      </c>
      <c r="C38" s="14">
        <v>2450</v>
      </c>
      <c r="D38" s="14">
        <v>2450</v>
      </c>
      <c r="E38" s="15" t="s">
        <v>320</v>
      </c>
      <c r="F38" s="13" t="s">
        <v>422</v>
      </c>
      <c r="G38" s="14">
        <v>2450</v>
      </c>
      <c r="H38" s="13" t="s">
        <v>422</v>
      </c>
      <c r="I38" s="14">
        <v>2450</v>
      </c>
      <c r="J38" s="16" t="s">
        <v>18</v>
      </c>
      <c r="K38" s="17" t="s">
        <v>1157</v>
      </c>
      <c r="L38" s="18" t="s">
        <v>1155</v>
      </c>
    </row>
    <row r="39" spans="1:12" ht="75">
      <c r="A39" s="12">
        <v>33</v>
      </c>
      <c r="B39" s="13" t="s">
        <v>207</v>
      </c>
      <c r="C39" s="14">
        <v>10000</v>
      </c>
      <c r="D39" s="14">
        <v>10000</v>
      </c>
      <c r="E39" s="15" t="s">
        <v>320</v>
      </c>
      <c r="F39" s="13" t="s">
        <v>1158</v>
      </c>
      <c r="G39" s="14">
        <v>10000</v>
      </c>
      <c r="H39" s="13" t="s">
        <v>1158</v>
      </c>
      <c r="I39" s="14">
        <v>10000</v>
      </c>
      <c r="J39" s="16" t="s">
        <v>18</v>
      </c>
      <c r="K39" s="17" t="s">
        <v>1159</v>
      </c>
      <c r="L39" s="18" t="s">
        <v>1155</v>
      </c>
    </row>
    <row r="40" spans="1:12" ht="75">
      <c r="A40" s="12">
        <v>34</v>
      </c>
      <c r="B40" s="13" t="s">
        <v>201</v>
      </c>
      <c r="C40" s="14">
        <v>810</v>
      </c>
      <c r="D40" s="14">
        <v>810</v>
      </c>
      <c r="E40" s="15" t="s">
        <v>320</v>
      </c>
      <c r="F40" s="13" t="s">
        <v>376</v>
      </c>
      <c r="G40" s="14">
        <v>810</v>
      </c>
      <c r="H40" s="13" t="s">
        <v>376</v>
      </c>
      <c r="I40" s="14">
        <v>810</v>
      </c>
      <c r="J40" s="16" t="s">
        <v>18</v>
      </c>
      <c r="K40" s="17" t="s">
        <v>1160</v>
      </c>
      <c r="L40" s="18" t="s">
        <v>1155</v>
      </c>
    </row>
    <row r="41" spans="1:12" ht="75">
      <c r="A41" s="12">
        <v>35</v>
      </c>
      <c r="B41" s="13" t="s">
        <v>201</v>
      </c>
      <c r="C41" s="14">
        <v>17986.7</v>
      </c>
      <c r="D41" s="14">
        <v>17986.7</v>
      </c>
      <c r="E41" s="15" t="s">
        <v>320</v>
      </c>
      <c r="F41" s="13" t="s">
        <v>389</v>
      </c>
      <c r="G41" s="14">
        <v>17986.7</v>
      </c>
      <c r="H41" s="13" t="s">
        <v>389</v>
      </c>
      <c r="I41" s="14">
        <v>17986.7</v>
      </c>
      <c r="J41" s="16" t="s">
        <v>18</v>
      </c>
      <c r="K41" s="17" t="s">
        <v>1161</v>
      </c>
      <c r="L41" s="18" t="s">
        <v>1155</v>
      </c>
    </row>
    <row r="42" spans="1:12" ht="75">
      <c r="A42" s="12">
        <v>36</v>
      </c>
      <c r="B42" s="13" t="s">
        <v>201</v>
      </c>
      <c r="C42" s="14">
        <v>745</v>
      </c>
      <c r="D42" s="14">
        <v>745</v>
      </c>
      <c r="E42" s="15" t="s">
        <v>320</v>
      </c>
      <c r="F42" s="13" t="s">
        <v>310</v>
      </c>
      <c r="G42" s="14">
        <v>745</v>
      </c>
      <c r="H42" s="13" t="s">
        <v>310</v>
      </c>
      <c r="I42" s="14">
        <v>745</v>
      </c>
      <c r="J42" s="16" t="s">
        <v>18</v>
      </c>
      <c r="K42" s="17" t="s">
        <v>1162</v>
      </c>
      <c r="L42" s="18" t="s">
        <v>1155</v>
      </c>
    </row>
    <row r="43" spans="1:12" ht="75">
      <c r="A43" s="12">
        <v>37</v>
      </c>
      <c r="B43" s="13" t="s">
        <v>201</v>
      </c>
      <c r="C43" s="14">
        <v>15000</v>
      </c>
      <c r="D43" s="14">
        <v>15000</v>
      </c>
      <c r="E43" s="15" t="s">
        <v>320</v>
      </c>
      <c r="F43" s="13" t="s">
        <v>387</v>
      </c>
      <c r="G43" s="14">
        <v>15000</v>
      </c>
      <c r="H43" s="13" t="s">
        <v>387</v>
      </c>
      <c r="I43" s="14">
        <v>15000</v>
      </c>
      <c r="J43" s="16" t="s">
        <v>18</v>
      </c>
      <c r="K43" s="17" t="s">
        <v>1163</v>
      </c>
      <c r="L43" s="18" t="s">
        <v>1155</v>
      </c>
    </row>
    <row r="44" spans="1:12" ht="75">
      <c r="A44" s="12">
        <v>38</v>
      </c>
      <c r="B44" s="13" t="s">
        <v>201</v>
      </c>
      <c r="C44" s="14">
        <v>6323.7</v>
      </c>
      <c r="D44" s="14">
        <v>6323.7</v>
      </c>
      <c r="E44" s="15" t="s">
        <v>320</v>
      </c>
      <c r="F44" s="13" t="s">
        <v>389</v>
      </c>
      <c r="G44" s="14">
        <v>6323.7</v>
      </c>
      <c r="H44" s="13" t="s">
        <v>389</v>
      </c>
      <c r="I44" s="14">
        <v>6323.7</v>
      </c>
      <c r="J44" s="16" t="s">
        <v>18</v>
      </c>
      <c r="K44" s="17" t="s">
        <v>1164</v>
      </c>
      <c r="L44" s="18" t="s">
        <v>1165</v>
      </c>
    </row>
    <row r="45" spans="1:12" ht="75">
      <c r="A45" s="12">
        <v>39</v>
      </c>
      <c r="B45" s="13" t="s">
        <v>201</v>
      </c>
      <c r="C45" s="14">
        <v>2086.5</v>
      </c>
      <c r="D45" s="14">
        <v>2086.5</v>
      </c>
      <c r="E45" s="15" t="s">
        <v>320</v>
      </c>
      <c r="F45" s="13" t="s">
        <v>389</v>
      </c>
      <c r="G45" s="14">
        <v>2086.5</v>
      </c>
      <c r="H45" s="13" t="s">
        <v>389</v>
      </c>
      <c r="I45" s="14">
        <v>2086.5</v>
      </c>
      <c r="J45" s="16" t="s">
        <v>18</v>
      </c>
      <c r="K45" s="17" t="s">
        <v>1166</v>
      </c>
      <c r="L45" s="18" t="s">
        <v>1165</v>
      </c>
    </row>
    <row r="46" spans="1:12" ht="75">
      <c r="A46" s="12">
        <v>40</v>
      </c>
      <c r="B46" s="13" t="s">
        <v>207</v>
      </c>
      <c r="C46" s="14">
        <v>1080</v>
      </c>
      <c r="D46" s="14">
        <v>1080</v>
      </c>
      <c r="E46" s="15" t="s">
        <v>320</v>
      </c>
      <c r="F46" s="13" t="s">
        <v>422</v>
      </c>
      <c r="G46" s="14">
        <v>1080</v>
      </c>
      <c r="H46" s="13" t="s">
        <v>422</v>
      </c>
      <c r="I46" s="14">
        <v>1080</v>
      </c>
      <c r="J46" s="16" t="s">
        <v>18</v>
      </c>
      <c r="K46" s="17" t="s">
        <v>1167</v>
      </c>
      <c r="L46" s="18" t="s">
        <v>1165</v>
      </c>
    </row>
    <row r="47" spans="1:12" ht="75">
      <c r="A47" s="12">
        <v>41</v>
      </c>
      <c r="B47" s="13" t="s">
        <v>201</v>
      </c>
      <c r="C47" s="14">
        <v>2850</v>
      </c>
      <c r="D47" s="14">
        <v>2850</v>
      </c>
      <c r="E47" s="15" t="s">
        <v>320</v>
      </c>
      <c r="F47" s="13" t="s">
        <v>977</v>
      </c>
      <c r="G47" s="14">
        <v>2850</v>
      </c>
      <c r="H47" s="13" t="s">
        <v>977</v>
      </c>
      <c r="I47" s="14">
        <v>2850</v>
      </c>
      <c r="J47" s="16" t="s">
        <v>18</v>
      </c>
      <c r="K47" s="17" t="s">
        <v>1168</v>
      </c>
      <c r="L47" s="18" t="s">
        <v>1169</v>
      </c>
    </row>
    <row r="48" spans="1:12" ht="75">
      <c r="A48" s="12">
        <v>42</v>
      </c>
      <c r="B48" s="13" t="s">
        <v>201</v>
      </c>
      <c r="C48" s="14">
        <v>1599.65</v>
      </c>
      <c r="D48" s="14">
        <v>1599.65</v>
      </c>
      <c r="E48" s="15" t="s">
        <v>320</v>
      </c>
      <c r="F48" s="13" t="s">
        <v>1170</v>
      </c>
      <c r="G48" s="14">
        <v>1599.65</v>
      </c>
      <c r="H48" s="13" t="s">
        <v>1170</v>
      </c>
      <c r="I48" s="14">
        <v>1599.65</v>
      </c>
      <c r="J48" s="16" t="s">
        <v>18</v>
      </c>
      <c r="K48" s="17" t="s">
        <v>1171</v>
      </c>
      <c r="L48" s="18" t="s">
        <v>1169</v>
      </c>
    </row>
    <row r="49" spans="1:12" ht="75">
      <c r="A49" s="12">
        <v>43</v>
      </c>
      <c r="B49" s="13" t="s">
        <v>201</v>
      </c>
      <c r="C49" s="14">
        <v>3884.1</v>
      </c>
      <c r="D49" s="14">
        <v>3884.1</v>
      </c>
      <c r="E49" s="15" t="s">
        <v>320</v>
      </c>
      <c r="F49" s="13" t="s">
        <v>389</v>
      </c>
      <c r="G49" s="14">
        <v>3884.1</v>
      </c>
      <c r="H49" s="13" t="s">
        <v>389</v>
      </c>
      <c r="I49" s="14">
        <v>3884.1</v>
      </c>
      <c r="J49" s="16" t="s">
        <v>18</v>
      </c>
      <c r="K49" s="17" t="s">
        <v>1172</v>
      </c>
      <c r="L49" s="18" t="s">
        <v>1169</v>
      </c>
    </row>
    <row r="50" spans="1:12" ht="75">
      <c r="A50" s="12">
        <v>44</v>
      </c>
      <c r="B50" s="13" t="s">
        <v>810</v>
      </c>
      <c r="C50" s="14">
        <v>6000</v>
      </c>
      <c r="D50" s="14">
        <v>6000</v>
      </c>
      <c r="E50" s="15" t="s">
        <v>320</v>
      </c>
      <c r="F50" s="13" t="s">
        <v>1173</v>
      </c>
      <c r="G50" s="14">
        <v>6000</v>
      </c>
      <c r="H50" s="13" t="s">
        <v>1173</v>
      </c>
      <c r="I50" s="14">
        <v>6000</v>
      </c>
      <c r="J50" s="16" t="s">
        <v>18</v>
      </c>
      <c r="K50" s="17" t="s">
        <v>1174</v>
      </c>
      <c r="L50" s="18" t="s">
        <v>1169</v>
      </c>
    </row>
    <row r="51" spans="1:12" ht="75">
      <c r="A51" s="12">
        <v>45</v>
      </c>
      <c r="B51" s="13" t="s">
        <v>810</v>
      </c>
      <c r="C51" s="14">
        <v>1200</v>
      </c>
      <c r="D51" s="14">
        <v>1200</v>
      </c>
      <c r="E51" s="15" t="s">
        <v>320</v>
      </c>
      <c r="F51" s="13" t="s">
        <v>422</v>
      </c>
      <c r="G51" s="14">
        <v>1200</v>
      </c>
      <c r="H51" s="13" t="s">
        <v>422</v>
      </c>
      <c r="I51" s="14">
        <v>1200</v>
      </c>
      <c r="J51" s="16" t="s">
        <v>18</v>
      </c>
      <c r="K51" s="17" t="s">
        <v>1175</v>
      </c>
      <c r="L51" s="18" t="s">
        <v>1169</v>
      </c>
    </row>
    <row r="52" spans="1:12" ht="75">
      <c r="A52" s="12">
        <v>46</v>
      </c>
      <c r="B52" s="13" t="s">
        <v>201</v>
      </c>
      <c r="C52" s="14">
        <v>5114.6000000000004</v>
      </c>
      <c r="D52" s="14">
        <v>5114.6000000000004</v>
      </c>
      <c r="E52" s="15" t="s">
        <v>320</v>
      </c>
      <c r="F52" s="13" t="s">
        <v>389</v>
      </c>
      <c r="G52" s="14">
        <v>5114.6000000000004</v>
      </c>
      <c r="H52" s="13" t="s">
        <v>389</v>
      </c>
      <c r="I52" s="14">
        <v>5114.6000000000004</v>
      </c>
      <c r="J52" s="16" t="s">
        <v>18</v>
      </c>
      <c r="K52" s="17" t="s">
        <v>1176</v>
      </c>
      <c r="L52" s="18" t="s">
        <v>1169</v>
      </c>
    </row>
    <row r="53" spans="1:12" ht="75">
      <c r="A53" s="12">
        <v>47</v>
      </c>
      <c r="B53" s="13" t="s">
        <v>207</v>
      </c>
      <c r="C53" s="14">
        <v>16300</v>
      </c>
      <c r="D53" s="14">
        <v>16300</v>
      </c>
      <c r="E53" s="15" t="s">
        <v>320</v>
      </c>
      <c r="F53" s="13" t="s">
        <v>1177</v>
      </c>
      <c r="G53" s="14">
        <v>16300</v>
      </c>
      <c r="H53" s="13" t="s">
        <v>1177</v>
      </c>
      <c r="I53" s="14">
        <v>16300</v>
      </c>
      <c r="J53" s="16" t="s">
        <v>18</v>
      </c>
      <c r="K53" s="17" t="s">
        <v>1178</v>
      </c>
      <c r="L53" s="18" t="s">
        <v>1169</v>
      </c>
    </row>
    <row r="54" spans="1:12" ht="75">
      <c r="A54" s="12">
        <v>48</v>
      </c>
      <c r="B54" s="13" t="s">
        <v>207</v>
      </c>
      <c r="C54" s="14">
        <v>4350</v>
      </c>
      <c r="D54" s="14">
        <v>4350</v>
      </c>
      <c r="E54" s="15" t="s">
        <v>320</v>
      </c>
      <c r="F54" s="13" t="s">
        <v>422</v>
      </c>
      <c r="G54" s="14">
        <v>4350</v>
      </c>
      <c r="H54" s="13" t="s">
        <v>422</v>
      </c>
      <c r="I54" s="14">
        <v>4350</v>
      </c>
      <c r="J54" s="16" t="s">
        <v>18</v>
      </c>
      <c r="K54" s="17" t="s">
        <v>1179</v>
      </c>
      <c r="L54" s="18" t="s">
        <v>1180</v>
      </c>
    </row>
    <row r="55" spans="1:12" ht="75">
      <c r="A55" s="12">
        <v>49</v>
      </c>
      <c r="B55" s="13" t="s">
        <v>201</v>
      </c>
      <c r="C55" s="14">
        <v>2800</v>
      </c>
      <c r="D55" s="14">
        <v>2800</v>
      </c>
      <c r="E55" s="15" t="s">
        <v>320</v>
      </c>
      <c r="F55" s="13" t="s">
        <v>800</v>
      </c>
      <c r="G55" s="14">
        <v>2800</v>
      </c>
      <c r="H55" s="13" t="s">
        <v>800</v>
      </c>
      <c r="I55" s="14">
        <v>2800</v>
      </c>
      <c r="J55" s="16" t="s">
        <v>18</v>
      </c>
      <c r="K55" s="17" t="s">
        <v>1181</v>
      </c>
      <c r="L55" s="18" t="s">
        <v>1180</v>
      </c>
    </row>
    <row r="56" spans="1:12" ht="75">
      <c r="A56" s="12">
        <v>50</v>
      </c>
      <c r="B56" s="13" t="s">
        <v>207</v>
      </c>
      <c r="C56" s="14">
        <v>18585</v>
      </c>
      <c r="D56" s="14">
        <v>18585</v>
      </c>
      <c r="E56" s="15" t="s">
        <v>320</v>
      </c>
      <c r="F56" s="13" t="s">
        <v>1173</v>
      </c>
      <c r="G56" s="14">
        <v>18585</v>
      </c>
      <c r="H56" s="13" t="s">
        <v>1173</v>
      </c>
      <c r="I56" s="14">
        <v>18585</v>
      </c>
      <c r="J56" s="16" t="s">
        <v>18</v>
      </c>
      <c r="K56" s="17" t="s">
        <v>1182</v>
      </c>
      <c r="L56" s="18" t="s">
        <v>1180</v>
      </c>
    </row>
    <row r="57" spans="1:12" ht="75">
      <c r="A57" s="12">
        <v>51</v>
      </c>
      <c r="B57" s="13" t="s">
        <v>201</v>
      </c>
      <c r="C57" s="14">
        <v>20395</v>
      </c>
      <c r="D57" s="14">
        <v>20395</v>
      </c>
      <c r="E57" s="15" t="s">
        <v>320</v>
      </c>
      <c r="F57" s="13" t="s">
        <v>385</v>
      </c>
      <c r="G57" s="14">
        <v>20395</v>
      </c>
      <c r="H57" s="13" t="s">
        <v>385</v>
      </c>
      <c r="I57" s="14">
        <v>20395</v>
      </c>
      <c r="J57" s="16" t="s">
        <v>18</v>
      </c>
      <c r="K57" s="17" t="s">
        <v>1183</v>
      </c>
      <c r="L57" s="18" t="s">
        <v>1180</v>
      </c>
    </row>
    <row r="58" spans="1:12" ht="75">
      <c r="A58" s="12">
        <v>52</v>
      </c>
      <c r="B58" s="13" t="s">
        <v>207</v>
      </c>
      <c r="C58" s="14">
        <v>23000</v>
      </c>
      <c r="D58" s="14">
        <v>23000</v>
      </c>
      <c r="E58" s="15" t="s">
        <v>320</v>
      </c>
      <c r="F58" s="13" t="s">
        <v>1184</v>
      </c>
      <c r="G58" s="14">
        <v>23000</v>
      </c>
      <c r="H58" s="13" t="s">
        <v>1184</v>
      </c>
      <c r="I58" s="14">
        <v>23000</v>
      </c>
      <c r="J58" s="16" t="s">
        <v>18</v>
      </c>
      <c r="K58" s="17" t="s">
        <v>1185</v>
      </c>
      <c r="L58" s="18" t="s">
        <v>1180</v>
      </c>
    </row>
    <row r="59" spans="1:12" ht="156">
      <c r="A59" s="12">
        <v>53</v>
      </c>
      <c r="B59" s="13" t="s">
        <v>1186</v>
      </c>
      <c r="C59" s="14">
        <v>1250000</v>
      </c>
      <c r="D59" s="14">
        <v>1250000</v>
      </c>
      <c r="E59" s="15" t="s">
        <v>320</v>
      </c>
      <c r="F59" s="13" t="s">
        <v>1187</v>
      </c>
      <c r="G59" s="14">
        <v>1250000</v>
      </c>
      <c r="H59" s="13" t="s">
        <v>1187</v>
      </c>
      <c r="I59" s="14">
        <v>1250000</v>
      </c>
      <c r="J59" s="64" t="s">
        <v>1188</v>
      </c>
      <c r="K59" s="17" t="s">
        <v>1189</v>
      </c>
      <c r="L59" s="18" t="s">
        <v>1190</v>
      </c>
    </row>
    <row r="60" spans="1:12" ht="75">
      <c r="A60" s="12">
        <v>54</v>
      </c>
      <c r="B60" s="13" t="s">
        <v>468</v>
      </c>
      <c r="C60" s="14">
        <v>1444.5</v>
      </c>
      <c r="D60" s="14">
        <v>1444.5</v>
      </c>
      <c r="E60" s="15" t="s">
        <v>320</v>
      </c>
      <c r="F60" s="13" t="s">
        <v>389</v>
      </c>
      <c r="G60" s="14">
        <v>1444.5</v>
      </c>
      <c r="H60" s="13" t="s">
        <v>389</v>
      </c>
      <c r="I60" s="14">
        <v>1444.5</v>
      </c>
      <c r="J60" s="16" t="s">
        <v>18</v>
      </c>
      <c r="K60" s="17" t="s">
        <v>1191</v>
      </c>
      <c r="L60" s="18" t="s">
        <v>1190</v>
      </c>
    </row>
    <row r="61" spans="1:12" ht="75">
      <c r="A61" s="12">
        <v>55</v>
      </c>
      <c r="B61" s="13" t="s">
        <v>298</v>
      </c>
      <c r="C61" s="14">
        <v>10675</v>
      </c>
      <c r="D61" s="14">
        <v>10675</v>
      </c>
      <c r="E61" s="15" t="s">
        <v>320</v>
      </c>
      <c r="F61" s="13" t="s">
        <v>1192</v>
      </c>
      <c r="G61" s="14">
        <v>10675</v>
      </c>
      <c r="H61" s="13" t="s">
        <v>1192</v>
      </c>
      <c r="I61" s="14">
        <v>10675</v>
      </c>
      <c r="J61" s="16" t="s">
        <v>18</v>
      </c>
      <c r="K61" s="17" t="s">
        <v>1193</v>
      </c>
      <c r="L61" s="18" t="s">
        <v>1190</v>
      </c>
    </row>
    <row r="62" spans="1:12" ht="75">
      <c r="A62" s="12">
        <v>56</v>
      </c>
      <c r="B62" s="13" t="s">
        <v>298</v>
      </c>
      <c r="C62" s="14">
        <v>2675</v>
      </c>
      <c r="D62" s="14">
        <v>2675</v>
      </c>
      <c r="E62" s="15" t="s">
        <v>320</v>
      </c>
      <c r="F62" s="13" t="s">
        <v>465</v>
      </c>
      <c r="G62" s="14">
        <v>2675</v>
      </c>
      <c r="H62" s="13" t="s">
        <v>465</v>
      </c>
      <c r="I62" s="14">
        <v>2675</v>
      </c>
      <c r="J62" s="16" t="s">
        <v>18</v>
      </c>
      <c r="K62" s="17" t="s">
        <v>1194</v>
      </c>
      <c r="L62" s="18" t="s">
        <v>1195</v>
      </c>
    </row>
    <row r="63" spans="1:12" ht="75">
      <c r="A63" s="12">
        <v>57</v>
      </c>
      <c r="B63" s="13" t="s">
        <v>294</v>
      </c>
      <c r="C63" s="14">
        <v>7775</v>
      </c>
      <c r="D63" s="14">
        <v>7775</v>
      </c>
      <c r="E63" s="15" t="s">
        <v>320</v>
      </c>
      <c r="F63" s="13" t="s">
        <v>295</v>
      </c>
      <c r="G63" s="14">
        <v>7775</v>
      </c>
      <c r="H63" s="13" t="s">
        <v>295</v>
      </c>
      <c r="I63" s="14">
        <v>7775</v>
      </c>
      <c r="J63" s="16" t="s">
        <v>18</v>
      </c>
      <c r="K63" s="17" t="s">
        <v>1196</v>
      </c>
      <c r="L63" s="18" t="s">
        <v>1195</v>
      </c>
    </row>
    <row r="64" spans="1:12" ht="78">
      <c r="A64" s="12">
        <v>58</v>
      </c>
      <c r="B64" s="13" t="s">
        <v>286</v>
      </c>
      <c r="C64" s="14">
        <v>3050</v>
      </c>
      <c r="D64" s="14">
        <v>3050</v>
      </c>
      <c r="E64" s="15" t="s">
        <v>320</v>
      </c>
      <c r="F64" s="13" t="s">
        <v>1197</v>
      </c>
      <c r="G64" s="14">
        <v>3050</v>
      </c>
      <c r="H64" s="13" t="s">
        <v>1197</v>
      </c>
      <c r="I64" s="14">
        <v>3050</v>
      </c>
      <c r="J64" s="16" t="s">
        <v>18</v>
      </c>
      <c r="K64" s="17" t="s">
        <v>1198</v>
      </c>
      <c r="L64" s="18" t="s">
        <v>1195</v>
      </c>
    </row>
    <row r="65" spans="1:12" ht="75">
      <c r="A65" s="12">
        <v>59</v>
      </c>
      <c r="B65" s="13" t="s">
        <v>1199</v>
      </c>
      <c r="C65" s="14">
        <v>3659.4</v>
      </c>
      <c r="D65" s="14">
        <v>3659.4</v>
      </c>
      <c r="E65" s="15" t="s">
        <v>320</v>
      </c>
      <c r="F65" s="13" t="s">
        <v>389</v>
      </c>
      <c r="G65" s="14">
        <v>3659.4</v>
      </c>
      <c r="H65" s="13" t="s">
        <v>389</v>
      </c>
      <c r="I65" s="14">
        <v>3659.4</v>
      </c>
      <c r="J65" s="16" t="s">
        <v>18</v>
      </c>
      <c r="K65" s="17" t="s">
        <v>1200</v>
      </c>
      <c r="L65" s="18" t="s">
        <v>1195</v>
      </c>
    </row>
    <row r="66" spans="1:12" ht="156">
      <c r="A66" s="12">
        <v>60</v>
      </c>
      <c r="B66" s="13" t="s">
        <v>1201</v>
      </c>
      <c r="C66" s="14">
        <v>8000</v>
      </c>
      <c r="D66" s="14">
        <v>8000</v>
      </c>
      <c r="E66" s="15" t="s">
        <v>320</v>
      </c>
      <c r="F66" s="13" t="s">
        <v>977</v>
      </c>
      <c r="G66" s="14">
        <v>8000</v>
      </c>
      <c r="H66" s="13" t="s">
        <v>977</v>
      </c>
      <c r="I66" s="14">
        <v>8000</v>
      </c>
      <c r="J66" s="16" t="s">
        <v>18</v>
      </c>
      <c r="K66" s="17" t="s">
        <v>1202</v>
      </c>
      <c r="L66" s="18" t="s">
        <v>1195</v>
      </c>
    </row>
    <row r="67" spans="1:12" ht="78">
      <c r="A67" s="12">
        <v>61</v>
      </c>
      <c r="B67" s="13" t="s">
        <v>298</v>
      </c>
      <c r="C67" s="14">
        <v>42531</v>
      </c>
      <c r="D67" s="14">
        <v>42531</v>
      </c>
      <c r="E67" s="15" t="s">
        <v>320</v>
      </c>
      <c r="F67" s="13" t="s">
        <v>1197</v>
      </c>
      <c r="G67" s="14">
        <v>42531</v>
      </c>
      <c r="H67" s="13" t="s">
        <v>1197</v>
      </c>
      <c r="I67" s="14">
        <v>42531</v>
      </c>
      <c r="J67" s="16" t="s">
        <v>18</v>
      </c>
      <c r="K67" s="17" t="s">
        <v>1203</v>
      </c>
      <c r="L67" s="18" t="s">
        <v>1195</v>
      </c>
    </row>
    <row r="68" spans="1:12" ht="75">
      <c r="A68" s="12">
        <v>62</v>
      </c>
      <c r="B68" s="13" t="s">
        <v>289</v>
      </c>
      <c r="C68" s="14">
        <v>8757</v>
      </c>
      <c r="D68" s="14">
        <v>8757</v>
      </c>
      <c r="E68" s="15" t="s">
        <v>320</v>
      </c>
      <c r="F68" s="13" t="s">
        <v>1204</v>
      </c>
      <c r="G68" s="14">
        <v>8757</v>
      </c>
      <c r="H68" s="13" t="s">
        <v>1204</v>
      </c>
      <c r="I68" s="14">
        <v>8757</v>
      </c>
      <c r="J68" s="16" t="s">
        <v>18</v>
      </c>
      <c r="K68" s="17" t="s">
        <v>1205</v>
      </c>
      <c r="L68" s="18" t="s">
        <v>1195</v>
      </c>
    </row>
    <row r="69" spans="1:12" ht="156">
      <c r="A69" s="12">
        <v>63</v>
      </c>
      <c r="B69" s="13" t="s">
        <v>1201</v>
      </c>
      <c r="C69" s="14">
        <v>8000</v>
      </c>
      <c r="D69" s="14">
        <v>8000</v>
      </c>
      <c r="E69" s="15" t="s">
        <v>320</v>
      </c>
      <c r="F69" s="13" t="s">
        <v>977</v>
      </c>
      <c r="G69" s="14">
        <v>8000</v>
      </c>
      <c r="H69" s="13" t="s">
        <v>977</v>
      </c>
      <c r="I69" s="14">
        <v>8000</v>
      </c>
      <c r="J69" s="16" t="s">
        <v>18</v>
      </c>
      <c r="K69" s="17" t="s">
        <v>1206</v>
      </c>
      <c r="L69" s="18" t="s">
        <v>1195</v>
      </c>
    </row>
    <row r="70" spans="1:12" ht="75">
      <c r="A70" s="12">
        <v>64</v>
      </c>
      <c r="B70" s="13" t="s">
        <v>944</v>
      </c>
      <c r="C70" s="14">
        <v>99800</v>
      </c>
      <c r="D70" s="14">
        <v>99800</v>
      </c>
      <c r="E70" s="15" t="s">
        <v>320</v>
      </c>
      <c r="F70" s="13" t="s">
        <v>1207</v>
      </c>
      <c r="G70" s="14">
        <v>99800</v>
      </c>
      <c r="H70" s="13" t="s">
        <v>1207</v>
      </c>
      <c r="I70" s="14">
        <v>99800</v>
      </c>
      <c r="J70" s="16" t="s">
        <v>18</v>
      </c>
      <c r="K70" s="17" t="s">
        <v>1208</v>
      </c>
      <c r="L70" s="18" t="s">
        <v>1195</v>
      </c>
    </row>
    <row r="71" spans="1:12" ht="75">
      <c r="A71" s="12">
        <v>65</v>
      </c>
      <c r="B71" s="13" t="s">
        <v>303</v>
      </c>
      <c r="C71" s="14">
        <v>16410</v>
      </c>
      <c r="D71" s="14">
        <v>16410</v>
      </c>
      <c r="E71" s="15" t="s">
        <v>320</v>
      </c>
      <c r="F71" s="13" t="s">
        <v>387</v>
      </c>
      <c r="G71" s="14">
        <v>16410</v>
      </c>
      <c r="H71" s="13" t="s">
        <v>387</v>
      </c>
      <c r="I71" s="14">
        <v>16410</v>
      </c>
      <c r="J71" s="16" t="s">
        <v>18</v>
      </c>
      <c r="K71" s="17" t="s">
        <v>1209</v>
      </c>
      <c r="L71" s="18" t="s">
        <v>1195</v>
      </c>
    </row>
    <row r="72" spans="1:12" ht="78">
      <c r="A72" s="12">
        <v>66</v>
      </c>
      <c r="B72" s="13" t="s">
        <v>810</v>
      </c>
      <c r="C72" s="14">
        <v>8160</v>
      </c>
      <c r="D72" s="14">
        <v>8160</v>
      </c>
      <c r="E72" s="15" t="s">
        <v>320</v>
      </c>
      <c r="F72" s="13" t="s">
        <v>1197</v>
      </c>
      <c r="G72" s="14">
        <v>8160</v>
      </c>
      <c r="H72" s="13" t="s">
        <v>1197</v>
      </c>
      <c r="I72" s="14">
        <v>8160</v>
      </c>
      <c r="J72" s="16" t="s">
        <v>18</v>
      </c>
      <c r="K72" s="17" t="s">
        <v>1210</v>
      </c>
      <c r="L72" s="18" t="s">
        <v>1195</v>
      </c>
    </row>
    <row r="73" spans="1:12" ht="78">
      <c r="A73" s="12">
        <v>67</v>
      </c>
      <c r="B73" s="13" t="s">
        <v>298</v>
      </c>
      <c r="C73" s="14">
        <v>101340</v>
      </c>
      <c r="D73" s="14">
        <v>101340</v>
      </c>
      <c r="E73" s="15" t="s">
        <v>320</v>
      </c>
      <c r="F73" s="13" t="s">
        <v>1197</v>
      </c>
      <c r="G73" s="14">
        <v>101340</v>
      </c>
      <c r="H73" s="13" t="s">
        <v>1197</v>
      </c>
      <c r="I73" s="14">
        <v>101340</v>
      </c>
      <c r="J73" s="16" t="s">
        <v>18</v>
      </c>
      <c r="K73" s="17" t="s">
        <v>1211</v>
      </c>
      <c r="L73" s="18" t="s">
        <v>1195</v>
      </c>
    </row>
    <row r="74" spans="1:12" ht="75">
      <c r="A74" s="12">
        <v>68</v>
      </c>
      <c r="B74" s="13" t="s">
        <v>289</v>
      </c>
      <c r="C74" s="14">
        <v>15364</v>
      </c>
      <c r="D74" s="14">
        <v>15364</v>
      </c>
      <c r="E74" s="15" t="s">
        <v>320</v>
      </c>
      <c r="F74" s="13" t="s">
        <v>1204</v>
      </c>
      <c r="G74" s="14">
        <v>15364</v>
      </c>
      <c r="H74" s="13" t="s">
        <v>1204</v>
      </c>
      <c r="I74" s="14">
        <v>15364</v>
      </c>
      <c r="J74" s="16" t="s">
        <v>18</v>
      </c>
      <c r="K74" s="17" t="s">
        <v>1212</v>
      </c>
      <c r="L74" s="18" t="s">
        <v>1195</v>
      </c>
    </row>
    <row r="75" spans="1:12" ht="75">
      <c r="A75" s="12">
        <v>69</v>
      </c>
      <c r="B75" s="13" t="s">
        <v>286</v>
      </c>
      <c r="C75" s="14">
        <v>9516</v>
      </c>
      <c r="D75" s="14">
        <v>9516</v>
      </c>
      <c r="E75" s="15" t="s">
        <v>320</v>
      </c>
      <c r="F75" s="13" t="s">
        <v>387</v>
      </c>
      <c r="G75" s="14">
        <v>9516</v>
      </c>
      <c r="H75" s="13" t="s">
        <v>387</v>
      </c>
      <c r="I75" s="14">
        <v>9516</v>
      </c>
      <c r="J75" s="16" t="s">
        <v>18</v>
      </c>
      <c r="K75" s="17" t="s">
        <v>1213</v>
      </c>
      <c r="L75" s="18" t="s">
        <v>1195</v>
      </c>
    </row>
    <row r="76" spans="1:12" ht="75">
      <c r="A76" s="12">
        <v>70</v>
      </c>
      <c r="B76" s="13" t="s">
        <v>15</v>
      </c>
      <c r="C76" s="14">
        <v>67289</v>
      </c>
      <c r="D76" s="14">
        <v>67289</v>
      </c>
      <c r="E76" s="15" t="s">
        <v>320</v>
      </c>
      <c r="F76" s="13" t="s">
        <v>1214</v>
      </c>
      <c r="G76" s="14">
        <v>67289</v>
      </c>
      <c r="H76" s="13" t="s">
        <v>1214</v>
      </c>
      <c r="I76" s="14">
        <v>67289</v>
      </c>
      <c r="J76" s="16" t="s">
        <v>18</v>
      </c>
      <c r="K76" s="17" t="s">
        <v>1215</v>
      </c>
      <c r="L76" s="18" t="s">
        <v>1195</v>
      </c>
    </row>
    <row r="77" spans="1:12" ht="75">
      <c r="A77" s="12">
        <v>71</v>
      </c>
      <c r="B77" s="13" t="s">
        <v>289</v>
      </c>
      <c r="C77" s="14">
        <v>8158.8</v>
      </c>
      <c r="D77" s="14">
        <v>8158.8</v>
      </c>
      <c r="E77" s="15" t="s">
        <v>320</v>
      </c>
      <c r="F77" s="13" t="s">
        <v>1204</v>
      </c>
      <c r="G77" s="14">
        <v>8158.8</v>
      </c>
      <c r="H77" s="13" t="s">
        <v>1204</v>
      </c>
      <c r="I77" s="14">
        <v>8158.8</v>
      </c>
      <c r="J77" s="16" t="s">
        <v>18</v>
      </c>
      <c r="K77" s="17" t="s">
        <v>1216</v>
      </c>
      <c r="L77" s="18" t="s">
        <v>1195</v>
      </c>
    </row>
    <row r="78" spans="1:12" ht="78">
      <c r="A78" s="12">
        <v>72</v>
      </c>
      <c r="B78" s="13" t="s">
        <v>15</v>
      </c>
      <c r="C78" s="14">
        <v>6465</v>
      </c>
      <c r="D78" s="14">
        <v>6465</v>
      </c>
      <c r="E78" s="15" t="s">
        <v>320</v>
      </c>
      <c r="F78" s="13" t="s">
        <v>1197</v>
      </c>
      <c r="G78" s="14">
        <v>6465</v>
      </c>
      <c r="H78" s="13" t="s">
        <v>1197</v>
      </c>
      <c r="I78" s="14">
        <v>6465</v>
      </c>
      <c r="J78" s="16" t="s">
        <v>18</v>
      </c>
      <c r="K78" s="17" t="s">
        <v>1217</v>
      </c>
      <c r="L78" s="18" t="s">
        <v>1195</v>
      </c>
    </row>
    <row r="79" spans="1:12" ht="78">
      <c r="A79" s="12">
        <v>73</v>
      </c>
      <c r="B79" s="13" t="s">
        <v>298</v>
      </c>
      <c r="C79" s="14">
        <v>15115</v>
      </c>
      <c r="D79" s="14">
        <v>15115</v>
      </c>
      <c r="E79" s="15" t="s">
        <v>320</v>
      </c>
      <c r="F79" s="13" t="s">
        <v>1197</v>
      </c>
      <c r="G79" s="14">
        <v>15115</v>
      </c>
      <c r="H79" s="13" t="s">
        <v>1197</v>
      </c>
      <c r="I79" s="14">
        <v>15115</v>
      </c>
      <c r="J79" s="16" t="s">
        <v>18</v>
      </c>
      <c r="K79" s="17" t="s">
        <v>1218</v>
      </c>
      <c r="L79" s="18" t="s">
        <v>1195</v>
      </c>
    </row>
    <row r="80" spans="1:12" ht="78">
      <c r="A80" s="12">
        <v>74</v>
      </c>
      <c r="B80" s="13" t="s">
        <v>435</v>
      </c>
      <c r="C80" s="14">
        <v>19300</v>
      </c>
      <c r="D80" s="14">
        <v>19300</v>
      </c>
      <c r="E80" s="15" t="s">
        <v>320</v>
      </c>
      <c r="F80" s="13" t="s">
        <v>1197</v>
      </c>
      <c r="G80" s="14">
        <v>19300</v>
      </c>
      <c r="H80" s="13" t="s">
        <v>1197</v>
      </c>
      <c r="I80" s="14">
        <v>19300</v>
      </c>
      <c r="J80" s="16" t="s">
        <v>18</v>
      </c>
      <c r="K80" s="17" t="s">
        <v>1219</v>
      </c>
      <c r="L80" s="18" t="s">
        <v>1195</v>
      </c>
    </row>
    <row r="81" spans="1:12" ht="75">
      <c r="A81" s="12">
        <v>75</v>
      </c>
      <c r="B81" s="13" t="s">
        <v>298</v>
      </c>
      <c r="C81" s="14">
        <v>49998</v>
      </c>
      <c r="D81" s="14">
        <v>49998</v>
      </c>
      <c r="E81" s="15" t="s">
        <v>320</v>
      </c>
      <c r="F81" s="13" t="s">
        <v>1214</v>
      </c>
      <c r="G81" s="14">
        <v>49998</v>
      </c>
      <c r="H81" s="13" t="s">
        <v>1214</v>
      </c>
      <c r="I81" s="14">
        <v>49998</v>
      </c>
      <c r="J81" s="16" t="s">
        <v>18</v>
      </c>
      <c r="K81" s="17" t="s">
        <v>1220</v>
      </c>
      <c r="L81" s="18" t="s">
        <v>1195</v>
      </c>
    </row>
    <row r="82" spans="1:12" ht="78">
      <c r="A82" s="12">
        <v>76</v>
      </c>
      <c r="B82" s="13" t="s">
        <v>291</v>
      </c>
      <c r="C82" s="14">
        <v>8000</v>
      </c>
      <c r="D82" s="14">
        <v>8000</v>
      </c>
      <c r="E82" s="15" t="s">
        <v>320</v>
      </c>
      <c r="F82" s="13" t="s">
        <v>977</v>
      </c>
      <c r="G82" s="14">
        <v>8000</v>
      </c>
      <c r="H82" s="13" t="s">
        <v>977</v>
      </c>
      <c r="I82" s="14">
        <v>8000</v>
      </c>
      <c r="J82" s="16" t="s">
        <v>18</v>
      </c>
      <c r="K82" s="17" t="s">
        <v>1221</v>
      </c>
      <c r="L82" s="18" t="s">
        <v>1195</v>
      </c>
    </row>
    <row r="83" spans="1:12" ht="75">
      <c r="A83" s="12">
        <v>77</v>
      </c>
      <c r="B83" s="13" t="s">
        <v>289</v>
      </c>
      <c r="C83" s="14">
        <v>35000</v>
      </c>
      <c r="D83" s="14">
        <v>35000</v>
      </c>
      <c r="E83" s="15" t="s">
        <v>320</v>
      </c>
      <c r="F83" s="13" t="s">
        <v>1204</v>
      </c>
      <c r="G83" s="14">
        <v>35000</v>
      </c>
      <c r="H83" s="13" t="s">
        <v>1204</v>
      </c>
      <c r="I83" s="14">
        <v>35000</v>
      </c>
      <c r="J83" s="16" t="s">
        <v>18</v>
      </c>
      <c r="K83" s="17" t="s">
        <v>1222</v>
      </c>
      <c r="L83" s="18" t="s">
        <v>1195</v>
      </c>
    </row>
    <row r="84" spans="1:12" ht="75">
      <c r="A84" s="12">
        <v>78</v>
      </c>
      <c r="B84" s="13" t="s">
        <v>289</v>
      </c>
      <c r="C84" s="14">
        <v>24500</v>
      </c>
      <c r="D84" s="14">
        <v>24500</v>
      </c>
      <c r="E84" s="15" t="s">
        <v>320</v>
      </c>
      <c r="F84" s="13" t="s">
        <v>1204</v>
      </c>
      <c r="G84" s="14">
        <v>24500</v>
      </c>
      <c r="H84" s="13" t="s">
        <v>1204</v>
      </c>
      <c r="I84" s="14">
        <v>24500</v>
      </c>
      <c r="J84" s="16" t="s">
        <v>18</v>
      </c>
      <c r="K84" s="17" t="s">
        <v>1223</v>
      </c>
      <c r="L84" s="18" t="s">
        <v>1195</v>
      </c>
    </row>
    <row r="87" spans="1:12" ht="19.5">
      <c r="G87" s="126" t="s">
        <v>1432</v>
      </c>
      <c r="H87" s="126"/>
      <c r="I87" s="143">
        <v>0</v>
      </c>
      <c r="J87" s="168">
        <v>0</v>
      </c>
      <c r="K87" s="155" t="s">
        <v>1481</v>
      </c>
    </row>
    <row r="88" spans="1:12" ht="19.5">
      <c r="G88" s="126" t="s">
        <v>1433</v>
      </c>
      <c r="H88" s="126"/>
      <c r="I88" s="143">
        <v>0</v>
      </c>
      <c r="J88" s="168">
        <v>0</v>
      </c>
      <c r="K88" s="155" t="s">
        <v>1481</v>
      </c>
    </row>
    <row r="89" spans="1:12" ht="19.5">
      <c r="G89" s="126" t="s">
        <v>1434</v>
      </c>
      <c r="H89" s="126"/>
      <c r="I89" s="144">
        <f>I90-I87-I88</f>
        <v>2684406.25</v>
      </c>
      <c r="J89" s="126">
        <f>SUM(J90-J88-J87)</f>
        <v>78</v>
      </c>
      <c r="K89" s="155" t="s">
        <v>1481</v>
      </c>
    </row>
    <row r="90" spans="1:12" ht="19.5">
      <c r="G90" s="126" t="s">
        <v>1435</v>
      </c>
      <c r="H90" s="126"/>
      <c r="I90" s="143">
        <f>SUM(I7:I84)</f>
        <v>2684406.25</v>
      </c>
      <c r="J90" s="126">
        <f>SUM(A84)</f>
        <v>78</v>
      </c>
      <c r="K90" s="155" t="s">
        <v>1481</v>
      </c>
    </row>
  </sheetData>
  <autoFilter ref="A5:L84" xr:uid="{00000000-0009-0000-0000-000013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workbookViewId="0">
      <selection activeCell="A19" sqref="A19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1437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32">
        <v>1</v>
      </c>
      <c r="D6" s="133">
        <f>'ต.ค. 67'!I151</f>
        <v>987000</v>
      </c>
    </row>
    <row r="7" spans="1:5">
      <c r="B7" s="131" t="s">
        <v>1443</v>
      </c>
      <c r="C7" s="132" t="s">
        <v>1444</v>
      </c>
      <c r="D7" s="133">
        <f>'ต.ค. 67'!I152</f>
        <v>0</v>
      </c>
    </row>
    <row r="8" spans="1:5">
      <c r="B8" s="131" t="s">
        <v>1445</v>
      </c>
      <c r="C8" s="132">
        <v>142</v>
      </c>
      <c r="D8" s="133">
        <f>'ต.ค. 67'!I153</f>
        <v>12525613.18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143</v>
      </c>
      <c r="D11" s="133">
        <f>'ต.ค. 67'!I154</f>
        <v>13512613.18</v>
      </c>
    </row>
    <row r="13" spans="1:5">
      <c r="A13" s="66" t="s">
        <v>1449</v>
      </c>
    </row>
    <row r="14" spans="1:5">
      <c r="A14" s="135"/>
      <c r="B14" s="136" t="s">
        <v>1450</v>
      </c>
      <c r="C14" s="136"/>
      <c r="D14" s="136"/>
      <c r="E14" s="137"/>
    </row>
    <row r="15" spans="1:5">
      <c r="A15" s="138"/>
      <c r="E15" s="139"/>
    </row>
    <row r="16" spans="1:5">
      <c r="A16" s="138"/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 t="s">
        <v>1450</v>
      </c>
      <c r="C20" s="136"/>
      <c r="D20" s="136"/>
      <c r="E20" s="137"/>
    </row>
    <row r="21" spans="1:5">
      <c r="A21" s="138"/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4"/>
  <sheetViews>
    <sheetView workbookViewId="0">
      <selection activeCell="F10" sqref="F10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1484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69">
        <f>SUM('ก.ค. 68'!J87)</f>
        <v>0</v>
      </c>
      <c r="D6" s="133">
        <f>SUM('ก.ค. 68'!I87)</f>
        <v>0</v>
      </c>
    </row>
    <row r="7" spans="1:5">
      <c r="B7" s="131" t="s">
        <v>1443</v>
      </c>
      <c r="C7" s="169">
        <f>SUM('ก.ค. 68'!J88)</f>
        <v>0</v>
      </c>
      <c r="D7" s="133">
        <f>SUM('ก.ค. 68'!I88)</f>
        <v>0</v>
      </c>
    </row>
    <row r="8" spans="1:5">
      <c r="B8" s="131" t="s">
        <v>1445</v>
      </c>
      <c r="C8" s="132">
        <f>SUM('ก.ค. 68'!J89)</f>
        <v>78</v>
      </c>
      <c r="D8" s="133">
        <f>SUM('ก.ค. 68'!I89)</f>
        <v>2684406.25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78</v>
      </c>
      <c r="D11" s="133">
        <f>SUM(D6:D10)</f>
        <v>2684406.25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/>
      <c r="B15" s="66" t="s">
        <v>1455</v>
      </c>
      <c r="E15" s="139"/>
    </row>
    <row r="16" spans="1:5">
      <c r="A16" s="138"/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/>
      <c r="B21" s="66" t="s">
        <v>1478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72"/>
  <sheetViews>
    <sheetView workbookViewId="0">
      <selection activeCell="F7" sqref="F7"/>
    </sheetView>
  </sheetViews>
  <sheetFormatPr defaultColWidth="9" defaultRowHeight="17.25"/>
  <cols>
    <col min="1" max="1" width="6.140625" style="1" customWidth="1"/>
    <col min="2" max="2" width="18.7109375" style="1" customWidth="1"/>
    <col min="3" max="4" width="10.85546875" style="1" customWidth="1"/>
    <col min="5" max="5" width="9.28515625" style="1" customWidth="1"/>
    <col min="6" max="6" width="15" style="1" customWidth="1"/>
    <col min="7" max="7" width="10.85546875" style="1" customWidth="1"/>
    <col min="8" max="8" width="15" style="1" customWidth="1"/>
    <col min="9" max="9" width="10.85546875" style="1" customWidth="1"/>
    <col min="10" max="11" width="9.85546875" style="1" customWidth="1"/>
    <col min="12" max="12" width="9.7109375" style="1" customWidth="1"/>
    <col min="13" max="16384" width="9" style="1"/>
  </cols>
  <sheetData>
    <row r="1" spans="1:15" s="115" customFormat="1" ht="24">
      <c r="A1" s="114" t="s">
        <v>1485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 ht="24">
      <c r="A3" s="114" t="s">
        <v>1486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  <c r="G5" s="5"/>
      <c r="H5" s="4" t="s">
        <v>6</v>
      </c>
      <c r="I5" s="5"/>
      <c r="J5" s="2" t="s">
        <v>7</v>
      </c>
      <c r="K5" s="6" t="s">
        <v>8</v>
      </c>
      <c r="L5" s="6"/>
      <c r="N5" s="145"/>
      <c r="O5" s="145"/>
    </row>
    <row r="6" spans="1:15" ht="33.75" customHeight="1">
      <c r="A6" s="2"/>
      <c r="B6" s="8"/>
      <c r="C6" s="8"/>
      <c r="D6" s="8"/>
      <c r="E6" s="9"/>
      <c r="F6" s="10" t="s">
        <v>9</v>
      </c>
      <c r="G6" s="10" t="s">
        <v>10</v>
      </c>
      <c r="H6" s="10" t="s">
        <v>11</v>
      </c>
      <c r="I6" s="10" t="s">
        <v>12</v>
      </c>
      <c r="J6" s="8"/>
      <c r="K6" s="11" t="s">
        <v>13</v>
      </c>
      <c r="L6" s="10" t="s">
        <v>14</v>
      </c>
    </row>
    <row r="7" spans="1:15" ht="75">
      <c r="A7" s="12">
        <v>1</v>
      </c>
      <c r="B7" s="13" t="s">
        <v>1224</v>
      </c>
      <c r="C7" s="14">
        <v>25000</v>
      </c>
      <c r="D7" s="14">
        <v>25000</v>
      </c>
      <c r="E7" s="15" t="s">
        <v>320</v>
      </c>
      <c r="F7" s="13" t="s">
        <v>400</v>
      </c>
      <c r="G7" s="14">
        <v>25000</v>
      </c>
      <c r="H7" s="13" t="s">
        <v>400</v>
      </c>
      <c r="I7" s="14">
        <v>25000</v>
      </c>
      <c r="J7" s="16" t="s">
        <v>18</v>
      </c>
      <c r="K7" s="17" t="s">
        <v>1225</v>
      </c>
      <c r="L7" s="18" t="s">
        <v>1226</v>
      </c>
    </row>
    <row r="8" spans="1:15" ht="75">
      <c r="A8" s="12">
        <v>2</v>
      </c>
      <c r="B8" s="13" t="s">
        <v>26</v>
      </c>
      <c r="C8" s="14">
        <v>18000</v>
      </c>
      <c r="D8" s="14">
        <v>18000</v>
      </c>
      <c r="E8" s="15" t="s">
        <v>320</v>
      </c>
      <c r="F8" s="13" t="s">
        <v>131</v>
      </c>
      <c r="G8" s="14">
        <v>18000</v>
      </c>
      <c r="H8" s="13" t="s">
        <v>131</v>
      </c>
      <c r="I8" s="14">
        <v>18000</v>
      </c>
      <c r="J8" s="16" t="s">
        <v>18</v>
      </c>
      <c r="K8" s="17" t="s">
        <v>1227</v>
      </c>
      <c r="L8" s="18" t="s">
        <v>1226</v>
      </c>
    </row>
    <row r="9" spans="1:15" ht="75">
      <c r="A9" s="12">
        <v>3</v>
      </c>
      <c r="B9" s="13" t="s">
        <v>26</v>
      </c>
      <c r="C9" s="14">
        <v>18000</v>
      </c>
      <c r="D9" s="14">
        <v>18000</v>
      </c>
      <c r="E9" s="15" t="s">
        <v>320</v>
      </c>
      <c r="F9" s="13" t="s">
        <v>135</v>
      </c>
      <c r="G9" s="14">
        <v>18000</v>
      </c>
      <c r="H9" s="13" t="s">
        <v>135</v>
      </c>
      <c r="I9" s="14">
        <v>18000</v>
      </c>
      <c r="J9" s="16" t="s">
        <v>18</v>
      </c>
      <c r="K9" s="17" t="s">
        <v>1228</v>
      </c>
      <c r="L9" s="18" t="s">
        <v>1226</v>
      </c>
    </row>
    <row r="10" spans="1:15" ht="75">
      <c r="A10" s="12">
        <v>4</v>
      </c>
      <c r="B10" s="13" t="s">
        <v>26</v>
      </c>
      <c r="C10" s="14">
        <v>18000</v>
      </c>
      <c r="D10" s="14">
        <v>18000</v>
      </c>
      <c r="E10" s="15" t="s">
        <v>320</v>
      </c>
      <c r="F10" s="13" t="s">
        <v>334</v>
      </c>
      <c r="G10" s="14">
        <v>18000</v>
      </c>
      <c r="H10" s="13" t="s">
        <v>334</v>
      </c>
      <c r="I10" s="14">
        <v>18000</v>
      </c>
      <c r="J10" s="16" t="s">
        <v>18</v>
      </c>
      <c r="K10" s="17" t="s">
        <v>1229</v>
      </c>
      <c r="L10" s="18" t="s">
        <v>1226</v>
      </c>
    </row>
    <row r="11" spans="1:15" ht="75">
      <c r="A11" s="12">
        <v>5</v>
      </c>
      <c r="B11" s="13" t="s">
        <v>26</v>
      </c>
      <c r="C11" s="14">
        <v>18000</v>
      </c>
      <c r="D11" s="14">
        <v>18000</v>
      </c>
      <c r="E11" s="15" t="s">
        <v>320</v>
      </c>
      <c r="F11" s="13" t="s">
        <v>121</v>
      </c>
      <c r="G11" s="14">
        <v>18000</v>
      </c>
      <c r="H11" s="13" t="s">
        <v>121</v>
      </c>
      <c r="I11" s="14">
        <v>18000</v>
      </c>
      <c r="J11" s="16" t="s">
        <v>18</v>
      </c>
      <c r="K11" s="17" t="s">
        <v>1230</v>
      </c>
      <c r="L11" s="18" t="s">
        <v>1226</v>
      </c>
    </row>
    <row r="12" spans="1:15" ht="75">
      <c r="A12" s="12">
        <v>6</v>
      </c>
      <c r="B12" s="13" t="s">
        <v>26</v>
      </c>
      <c r="C12" s="14">
        <v>18000</v>
      </c>
      <c r="D12" s="14">
        <v>18000</v>
      </c>
      <c r="E12" s="15" t="s">
        <v>320</v>
      </c>
      <c r="F12" s="13" t="s">
        <v>129</v>
      </c>
      <c r="G12" s="14">
        <v>18000</v>
      </c>
      <c r="H12" s="13" t="s">
        <v>129</v>
      </c>
      <c r="I12" s="14">
        <v>18000</v>
      </c>
      <c r="J12" s="16" t="s">
        <v>18</v>
      </c>
      <c r="K12" s="17" t="s">
        <v>1231</v>
      </c>
      <c r="L12" s="18" t="s">
        <v>1226</v>
      </c>
    </row>
    <row r="13" spans="1:15" ht="75">
      <c r="A13" s="12">
        <v>7</v>
      </c>
      <c r="B13" s="13" t="s">
        <v>26</v>
      </c>
      <c r="C13" s="14">
        <v>18000</v>
      </c>
      <c r="D13" s="14">
        <v>18000</v>
      </c>
      <c r="E13" s="15" t="s">
        <v>320</v>
      </c>
      <c r="F13" s="13" t="s">
        <v>851</v>
      </c>
      <c r="G13" s="14">
        <v>18000</v>
      </c>
      <c r="H13" s="13" t="s">
        <v>851</v>
      </c>
      <c r="I13" s="14">
        <v>18000</v>
      </c>
      <c r="J13" s="16" t="s">
        <v>18</v>
      </c>
      <c r="K13" s="17" t="s">
        <v>1232</v>
      </c>
      <c r="L13" s="18" t="s">
        <v>1226</v>
      </c>
    </row>
    <row r="14" spans="1:15" ht="75">
      <c r="A14" s="12">
        <v>8</v>
      </c>
      <c r="B14" s="13" t="s">
        <v>201</v>
      </c>
      <c r="C14" s="14">
        <v>8280</v>
      </c>
      <c r="D14" s="14">
        <v>8280</v>
      </c>
      <c r="E14" s="15" t="s">
        <v>320</v>
      </c>
      <c r="F14" s="13" t="s">
        <v>800</v>
      </c>
      <c r="G14" s="14">
        <v>8280</v>
      </c>
      <c r="H14" s="13" t="s">
        <v>800</v>
      </c>
      <c r="I14" s="14">
        <v>8280</v>
      </c>
      <c r="J14" s="16" t="s">
        <v>18</v>
      </c>
      <c r="K14" s="17" t="s">
        <v>1233</v>
      </c>
      <c r="L14" s="18" t="s">
        <v>1226</v>
      </c>
    </row>
    <row r="15" spans="1:15" ht="75">
      <c r="A15" s="12">
        <v>9</v>
      </c>
      <c r="B15" s="13" t="s">
        <v>201</v>
      </c>
      <c r="C15" s="14">
        <v>9060</v>
      </c>
      <c r="D15" s="14">
        <v>9060</v>
      </c>
      <c r="E15" s="15" t="s">
        <v>320</v>
      </c>
      <c r="F15" s="13" t="s">
        <v>800</v>
      </c>
      <c r="G15" s="14">
        <v>9060</v>
      </c>
      <c r="H15" s="13" t="s">
        <v>800</v>
      </c>
      <c r="I15" s="14">
        <v>9060</v>
      </c>
      <c r="J15" s="16" t="s">
        <v>18</v>
      </c>
      <c r="K15" s="17" t="s">
        <v>1234</v>
      </c>
      <c r="L15" s="18" t="s">
        <v>1235</v>
      </c>
    </row>
    <row r="16" spans="1:15" ht="75">
      <c r="A16" s="12">
        <v>10</v>
      </c>
      <c r="B16" s="13" t="s">
        <v>201</v>
      </c>
      <c r="C16" s="14">
        <v>950</v>
      </c>
      <c r="D16" s="14">
        <v>950</v>
      </c>
      <c r="E16" s="15" t="s">
        <v>320</v>
      </c>
      <c r="F16" s="13" t="s">
        <v>385</v>
      </c>
      <c r="G16" s="14">
        <v>950</v>
      </c>
      <c r="H16" s="13" t="s">
        <v>385</v>
      </c>
      <c r="I16" s="14">
        <v>950</v>
      </c>
      <c r="J16" s="16" t="s">
        <v>18</v>
      </c>
      <c r="K16" s="17" t="s">
        <v>1236</v>
      </c>
      <c r="L16" s="18" t="s">
        <v>1235</v>
      </c>
    </row>
    <row r="17" spans="1:12" ht="75">
      <c r="A17" s="12">
        <v>11</v>
      </c>
      <c r="B17" s="13" t="s">
        <v>301</v>
      </c>
      <c r="C17" s="14">
        <v>68480</v>
      </c>
      <c r="D17" s="14">
        <v>68480</v>
      </c>
      <c r="E17" s="15" t="s">
        <v>320</v>
      </c>
      <c r="F17" s="13" t="s">
        <v>1237</v>
      </c>
      <c r="G17" s="14">
        <v>68480</v>
      </c>
      <c r="H17" s="13" t="s">
        <v>1237</v>
      </c>
      <c r="I17" s="14">
        <v>68480</v>
      </c>
      <c r="J17" s="16" t="s">
        <v>18</v>
      </c>
      <c r="K17" s="17" t="s">
        <v>1238</v>
      </c>
      <c r="L17" s="18" t="s">
        <v>1235</v>
      </c>
    </row>
    <row r="18" spans="1:12" ht="75">
      <c r="A18" s="12">
        <v>12</v>
      </c>
      <c r="B18" s="13" t="s">
        <v>201</v>
      </c>
      <c r="C18" s="14">
        <v>28729.5</v>
      </c>
      <c r="D18" s="14">
        <v>28729.5</v>
      </c>
      <c r="E18" s="15" t="s">
        <v>320</v>
      </c>
      <c r="F18" s="13" t="s">
        <v>389</v>
      </c>
      <c r="G18" s="14">
        <v>28729.5</v>
      </c>
      <c r="H18" s="13" t="s">
        <v>389</v>
      </c>
      <c r="I18" s="14">
        <v>28729.5</v>
      </c>
      <c r="J18" s="16" t="s">
        <v>18</v>
      </c>
      <c r="K18" s="17" t="s">
        <v>1239</v>
      </c>
      <c r="L18" s="18" t="s">
        <v>1235</v>
      </c>
    </row>
    <row r="19" spans="1:12" ht="75">
      <c r="A19" s="12">
        <v>13</v>
      </c>
      <c r="B19" s="13" t="s">
        <v>201</v>
      </c>
      <c r="C19" s="14">
        <v>43749.84</v>
      </c>
      <c r="D19" s="14">
        <v>43749.84</v>
      </c>
      <c r="E19" s="15" t="s">
        <v>320</v>
      </c>
      <c r="F19" s="13" t="s">
        <v>424</v>
      </c>
      <c r="G19" s="14">
        <v>43749.84</v>
      </c>
      <c r="H19" s="13" t="s">
        <v>424</v>
      </c>
      <c r="I19" s="14">
        <v>43749.84</v>
      </c>
      <c r="J19" s="16" t="s">
        <v>18</v>
      </c>
      <c r="K19" s="17" t="s">
        <v>1240</v>
      </c>
      <c r="L19" s="18" t="s">
        <v>1235</v>
      </c>
    </row>
    <row r="20" spans="1:12" ht="75">
      <c r="A20" s="12">
        <v>14</v>
      </c>
      <c r="B20" s="13" t="s">
        <v>201</v>
      </c>
      <c r="C20" s="14">
        <v>420</v>
      </c>
      <c r="D20" s="14">
        <v>420</v>
      </c>
      <c r="E20" s="15" t="s">
        <v>320</v>
      </c>
      <c r="F20" s="13" t="s">
        <v>385</v>
      </c>
      <c r="G20" s="14">
        <v>420</v>
      </c>
      <c r="H20" s="13" t="s">
        <v>385</v>
      </c>
      <c r="I20" s="14">
        <v>420</v>
      </c>
      <c r="J20" s="16" t="s">
        <v>18</v>
      </c>
      <c r="K20" s="17" t="s">
        <v>1241</v>
      </c>
      <c r="L20" s="18" t="s">
        <v>1235</v>
      </c>
    </row>
    <row r="21" spans="1:12" ht="75">
      <c r="A21" s="12">
        <v>15</v>
      </c>
      <c r="B21" s="13" t="s">
        <v>810</v>
      </c>
      <c r="C21" s="14">
        <v>432</v>
      </c>
      <c r="D21" s="14">
        <v>432</v>
      </c>
      <c r="E21" s="15" t="s">
        <v>320</v>
      </c>
      <c r="F21" s="13" t="s">
        <v>1173</v>
      </c>
      <c r="G21" s="14">
        <v>432</v>
      </c>
      <c r="H21" s="13" t="s">
        <v>1173</v>
      </c>
      <c r="I21" s="14">
        <v>432</v>
      </c>
      <c r="J21" s="16" t="s">
        <v>18</v>
      </c>
      <c r="K21" s="17" t="s">
        <v>1242</v>
      </c>
      <c r="L21" s="18" t="s">
        <v>1235</v>
      </c>
    </row>
    <row r="22" spans="1:12" ht="75">
      <c r="A22" s="12">
        <v>16</v>
      </c>
      <c r="B22" s="13" t="s">
        <v>201</v>
      </c>
      <c r="C22" s="14">
        <v>6100</v>
      </c>
      <c r="D22" s="14">
        <v>6100</v>
      </c>
      <c r="E22" s="15" t="s">
        <v>320</v>
      </c>
      <c r="F22" s="13" t="s">
        <v>225</v>
      </c>
      <c r="G22" s="14">
        <v>6100</v>
      </c>
      <c r="H22" s="13" t="s">
        <v>225</v>
      </c>
      <c r="I22" s="14">
        <v>6100</v>
      </c>
      <c r="J22" s="16" t="s">
        <v>18</v>
      </c>
      <c r="K22" s="17" t="s">
        <v>1243</v>
      </c>
      <c r="L22" s="18" t="s">
        <v>1244</v>
      </c>
    </row>
    <row r="23" spans="1:12" ht="75">
      <c r="A23" s="12">
        <v>17</v>
      </c>
      <c r="B23" s="13" t="s">
        <v>244</v>
      </c>
      <c r="C23" s="14">
        <v>24000</v>
      </c>
      <c r="D23" s="14">
        <v>24000</v>
      </c>
      <c r="E23" s="15" t="s">
        <v>320</v>
      </c>
      <c r="F23" s="13" t="s">
        <v>1173</v>
      </c>
      <c r="G23" s="14">
        <v>24000</v>
      </c>
      <c r="H23" s="13" t="s">
        <v>1173</v>
      </c>
      <c r="I23" s="14">
        <v>24000</v>
      </c>
      <c r="J23" s="16" t="s">
        <v>18</v>
      </c>
      <c r="K23" s="17" t="s">
        <v>1245</v>
      </c>
      <c r="L23" s="18" t="s">
        <v>1244</v>
      </c>
    </row>
    <row r="24" spans="1:12" ht="75">
      <c r="A24" s="12">
        <v>18</v>
      </c>
      <c r="B24" s="13" t="s">
        <v>201</v>
      </c>
      <c r="C24" s="14">
        <v>26950</v>
      </c>
      <c r="D24" s="14">
        <v>26950</v>
      </c>
      <c r="E24" s="15" t="s">
        <v>320</v>
      </c>
      <c r="F24" s="13" t="s">
        <v>383</v>
      </c>
      <c r="G24" s="14">
        <v>26950</v>
      </c>
      <c r="H24" s="13" t="s">
        <v>383</v>
      </c>
      <c r="I24" s="14">
        <v>26950</v>
      </c>
      <c r="J24" s="16" t="s">
        <v>18</v>
      </c>
      <c r="K24" s="17" t="s">
        <v>1246</v>
      </c>
      <c r="L24" s="18" t="s">
        <v>1244</v>
      </c>
    </row>
    <row r="25" spans="1:12" ht="75">
      <c r="A25" s="12">
        <v>19</v>
      </c>
      <c r="B25" s="13" t="s">
        <v>201</v>
      </c>
      <c r="C25" s="14">
        <v>134820</v>
      </c>
      <c r="D25" s="14">
        <v>134820</v>
      </c>
      <c r="E25" s="15" t="s">
        <v>320</v>
      </c>
      <c r="F25" s="13" t="s">
        <v>1247</v>
      </c>
      <c r="G25" s="14">
        <v>134820</v>
      </c>
      <c r="H25" s="13" t="s">
        <v>1247</v>
      </c>
      <c r="I25" s="14">
        <v>134820</v>
      </c>
      <c r="J25" s="16" t="s">
        <v>18</v>
      </c>
      <c r="K25" s="17" t="s">
        <v>1248</v>
      </c>
      <c r="L25" s="18" t="s">
        <v>1244</v>
      </c>
    </row>
    <row r="26" spans="1:12" ht="75">
      <c r="A26" s="12">
        <v>20</v>
      </c>
      <c r="B26" s="13" t="s">
        <v>201</v>
      </c>
      <c r="C26" s="14">
        <v>44085.71</v>
      </c>
      <c r="D26" s="14">
        <v>44085.71</v>
      </c>
      <c r="E26" s="15" t="s">
        <v>320</v>
      </c>
      <c r="F26" s="13" t="s">
        <v>724</v>
      </c>
      <c r="G26" s="14">
        <v>44085.71</v>
      </c>
      <c r="H26" s="13" t="s">
        <v>724</v>
      </c>
      <c r="I26" s="14">
        <v>44085.71</v>
      </c>
      <c r="J26" s="16" t="s">
        <v>18</v>
      </c>
      <c r="K26" s="17" t="s">
        <v>1249</v>
      </c>
      <c r="L26" s="18" t="s">
        <v>1250</v>
      </c>
    </row>
    <row r="27" spans="1:12" ht="75">
      <c r="A27" s="12">
        <v>21</v>
      </c>
      <c r="B27" s="13" t="s">
        <v>207</v>
      </c>
      <c r="C27" s="14">
        <v>7821.7</v>
      </c>
      <c r="D27" s="14">
        <v>7821.7</v>
      </c>
      <c r="E27" s="15" t="s">
        <v>320</v>
      </c>
      <c r="F27" s="13" t="s">
        <v>1251</v>
      </c>
      <c r="G27" s="14">
        <v>7821.7</v>
      </c>
      <c r="H27" s="13" t="s">
        <v>1251</v>
      </c>
      <c r="I27" s="14">
        <v>7821.7</v>
      </c>
      <c r="J27" s="16" t="s">
        <v>18</v>
      </c>
      <c r="K27" s="17" t="s">
        <v>1252</v>
      </c>
      <c r="L27" s="18" t="s">
        <v>1250</v>
      </c>
    </row>
    <row r="28" spans="1:12" ht="75">
      <c r="A28" s="12">
        <v>22</v>
      </c>
      <c r="B28" s="13" t="s">
        <v>1253</v>
      </c>
      <c r="C28" s="14">
        <v>700000</v>
      </c>
      <c r="D28" s="14">
        <v>680342.36</v>
      </c>
      <c r="E28" s="19" t="s">
        <v>483</v>
      </c>
      <c r="F28" s="13" t="s">
        <v>1254</v>
      </c>
      <c r="G28" s="14">
        <v>601800</v>
      </c>
      <c r="H28" s="13" t="s">
        <v>1254</v>
      </c>
      <c r="I28" s="14">
        <v>600000</v>
      </c>
      <c r="J28" s="16" t="s">
        <v>18</v>
      </c>
      <c r="K28" s="17" t="s">
        <v>1255</v>
      </c>
      <c r="L28" s="18" t="s">
        <v>1250</v>
      </c>
    </row>
    <row r="29" spans="1:12" ht="75">
      <c r="A29" s="12">
        <v>23</v>
      </c>
      <c r="B29" s="13" t="s">
        <v>810</v>
      </c>
      <c r="C29" s="14">
        <v>100</v>
      </c>
      <c r="D29" s="14">
        <v>100</v>
      </c>
      <c r="E29" s="15" t="s">
        <v>320</v>
      </c>
      <c r="F29" s="13" t="s">
        <v>938</v>
      </c>
      <c r="G29" s="14">
        <v>100</v>
      </c>
      <c r="H29" s="13" t="s">
        <v>938</v>
      </c>
      <c r="I29" s="14">
        <v>100</v>
      </c>
      <c r="J29" s="16" t="s">
        <v>18</v>
      </c>
      <c r="K29" s="17" t="s">
        <v>1256</v>
      </c>
      <c r="L29" s="18" t="s">
        <v>1257</v>
      </c>
    </row>
    <row r="30" spans="1:12" ht="75">
      <c r="A30" s="12">
        <v>24</v>
      </c>
      <c r="B30" s="13" t="s">
        <v>298</v>
      </c>
      <c r="C30" s="14">
        <v>1640</v>
      </c>
      <c r="D30" s="14">
        <v>1640</v>
      </c>
      <c r="E30" s="15" t="s">
        <v>320</v>
      </c>
      <c r="F30" s="13" t="s">
        <v>938</v>
      </c>
      <c r="G30" s="14">
        <v>1640</v>
      </c>
      <c r="H30" s="13" t="s">
        <v>938</v>
      </c>
      <c r="I30" s="14">
        <v>1640</v>
      </c>
      <c r="J30" s="16" t="s">
        <v>18</v>
      </c>
      <c r="K30" s="17" t="s">
        <v>1258</v>
      </c>
      <c r="L30" s="18" t="s">
        <v>1259</v>
      </c>
    </row>
    <row r="31" spans="1:12" ht="75">
      <c r="A31" s="12">
        <v>25</v>
      </c>
      <c r="B31" s="13" t="s">
        <v>306</v>
      </c>
      <c r="C31" s="14">
        <v>19840</v>
      </c>
      <c r="D31" s="14">
        <v>19840</v>
      </c>
      <c r="E31" s="15" t="s">
        <v>320</v>
      </c>
      <c r="F31" s="13" t="s">
        <v>1204</v>
      </c>
      <c r="G31" s="14">
        <v>19840</v>
      </c>
      <c r="H31" s="13" t="s">
        <v>1204</v>
      </c>
      <c r="I31" s="14">
        <v>19840</v>
      </c>
      <c r="J31" s="16" t="s">
        <v>18</v>
      </c>
      <c r="K31" s="17" t="s">
        <v>1260</v>
      </c>
      <c r="L31" s="18" t="s">
        <v>1259</v>
      </c>
    </row>
    <row r="32" spans="1:12" ht="75">
      <c r="A32" s="12">
        <v>26</v>
      </c>
      <c r="B32" s="13" t="s">
        <v>294</v>
      </c>
      <c r="C32" s="14">
        <v>3990</v>
      </c>
      <c r="D32" s="14">
        <v>3990</v>
      </c>
      <c r="E32" s="15" t="s">
        <v>320</v>
      </c>
      <c r="F32" s="13" t="s">
        <v>1214</v>
      </c>
      <c r="G32" s="14">
        <v>3990</v>
      </c>
      <c r="H32" s="13" t="s">
        <v>1214</v>
      </c>
      <c r="I32" s="14">
        <v>3990</v>
      </c>
      <c r="J32" s="16" t="s">
        <v>18</v>
      </c>
      <c r="K32" s="17" t="s">
        <v>1261</v>
      </c>
      <c r="L32" s="18" t="s">
        <v>1259</v>
      </c>
    </row>
    <row r="33" spans="1:12" ht="75">
      <c r="A33" s="12">
        <v>27</v>
      </c>
      <c r="B33" s="13" t="s">
        <v>289</v>
      </c>
      <c r="C33" s="14">
        <v>17500</v>
      </c>
      <c r="D33" s="14">
        <v>17500</v>
      </c>
      <c r="E33" s="15" t="s">
        <v>320</v>
      </c>
      <c r="F33" s="13" t="s">
        <v>1204</v>
      </c>
      <c r="G33" s="14">
        <v>17500</v>
      </c>
      <c r="H33" s="13" t="s">
        <v>1204</v>
      </c>
      <c r="I33" s="14">
        <v>17500</v>
      </c>
      <c r="J33" s="16" t="s">
        <v>18</v>
      </c>
      <c r="K33" s="17" t="s">
        <v>1262</v>
      </c>
      <c r="L33" s="18" t="s">
        <v>1259</v>
      </c>
    </row>
    <row r="34" spans="1:12" ht="75">
      <c r="A34" s="12">
        <v>28</v>
      </c>
      <c r="B34" s="13" t="s">
        <v>289</v>
      </c>
      <c r="C34" s="14">
        <v>15912</v>
      </c>
      <c r="D34" s="14">
        <v>15912</v>
      </c>
      <c r="E34" s="15" t="s">
        <v>320</v>
      </c>
      <c r="F34" s="13" t="s">
        <v>1204</v>
      </c>
      <c r="G34" s="14">
        <v>15912</v>
      </c>
      <c r="H34" s="13" t="s">
        <v>1204</v>
      </c>
      <c r="I34" s="14">
        <v>15912</v>
      </c>
      <c r="J34" s="16" t="s">
        <v>18</v>
      </c>
      <c r="K34" s="17" t="s">
        <v>1263</v>
      </c>
      <c r="L34" s="18" t="s">
        <v>1259</v>
      </c>
    </row>
    <row r="35" spans="1:12" ht="75">
      <c r="A35" s="12">
        <v>29</v>
      </c>
      <c r="B35" s="13" t="s">
        <v>1264</v>
      </c>
      <c r="C35" s="14">
        <v>37500</v>
      </c>
      <c r="D35" s="14">
        <v>37500</v>
      </c>
      <c r="E35" s="15" t="s">
        <v>320</v>
      </c>
      <c r="F35" s="13" t="s">
        <v>977</v>
      </c>
      <c r="G35" s="14">
        <v>37500</v>
      </c>
      <c r="H35" s="13" t="s">
        <v>977</v>
      </c>
      <c r="I35" s="14">
        <v>37500</v>
      </c>
      <c r="J35" s="16" t="s">
        <v>18</v>
      </c>
      <c r="K35" s="17" t="s">
        <v>1265</v>
      </c>
      <c r="L35" s="18" t="s">
        <v>1259</v>
      </c>
    </row>
    <row r="36" spans="1:12" ht="75">
      <c r="A36" s="12">
        <v>30</v>
      </c>
      <c r="B36" s="13" t="s">
        <v>294</v>
      </c>
      <c r="C36" s="14">
        <v>2640</v>
      </c>
      <c r="D36" s="14">
        <v>2640</v>
      </c>
      <c r="E36" s="15" t="s">
        <v>320</v>
      </c>
      <c r="F36" s="13" t="s">
        <v>440</v>
      </c>
      <c r="G36" s="14">
        <v>2640</v>
      </c>
      <c r="H36" s="13" t="s">
        <v>440</v>
      </c>
      <c r="I36" s="14">
        <v>2640</v>
      </c>
      <c r="J36" s="16" t="s">
        <v>18</v>
      </c>
      <c r="K36" s="17" t="s">
        <v>1266</v>
      </c>
      <c r="L36" s="18" t="s">
        <v>1259</v>
      </c>
    </row>
    <row r="37" spans="1:12" ht="75">
      <c r="A37" s="12">
        <v>31</v>
      </c>
      <c r="B37" s="13" t="s">
        <v>298</v>
      </c>
      <c r="C37" s="14">
        <v>26260</v>
      </c>
      <c r="D37" s="14">
        <v>26260</v>
      </c>
      <c r="E37" s="15" t="s">
        <v>320</v>
      </c>
      <c r="F37" s="13" t="s">
        <v>1207</v>
      </c>
      <c r="G37" s="14">
        <v>26260</v>
      </c>
      <c r="H37" s="13" t="s">
        <v>1207</v>
      </c>
      <c r="I37" s="14">
        <v>26260</v>
      </c>
      <c r="J37" s="16" t="s">
        <v>18</v>
      </c>
      <c r="K37" s="17" t="s">
        <v>1267</v>
      </c>
      <c r="L37" s="18" t="s">
        <v>1268</v>
      </c>
    </row>
    <row r="38" spans="1:12" ht="75">
      <c r="A38" s="12">
        <v>32</v>
      </c>
      <c r="B38" s="13" t="s">
        <v>298</v>
      </c>
      <c r="C38" s="14">
        <v>784</v>
      </c>
      <c r="D38" s="14">
        <v>784</v>
      </c>
      <c r="E38" s="15" t="s">
        <v>320</v>
      </c>
      <c r="F38" s="13" t="s">
        <v>1204</v>
      </c>
      <c r="G38" s="14">
        <v>784</v>
      </c>
      <c r="H38" s="13" t="s">
        <v>1204</v>
      </c>
      <c r="I38" s="14">
        <v>784</v>
      </c>
      <c r="J38" s="16" t="s">
        <v>18</v>
      </c>
      <c r="K38" s="17" t="s">
        <v>1269</v>
      </c>
      <c r="L38" s="18" t="s">
        <v>1268</v>
      </c>
    </row>
    <row r="39" spans="1:12" ht="75">
      <c r="A39" s="12">
        <v>33</v>
      </c>
      <c r="B39" s="13" t="s">
        <v>294</v>
      </c>
      <c r="C39" s="14">
        <v>4842</v>
      </c>
      <c r="D39" s="14">
        <v>4842</v>
      </c>
      <c r="E39" s="15" t="s">
        <v>320</v>
      </c>
      <c r="F39" s="13" t="s">
        <v>1207</v>
      </c>
      <c r="G39" s="14">
        <v>4842</v>
      </c>
      <c r="H39" s="13" t="s">
        <v>1207</v>
      </c>
      <c r="I39" s="14">
        <v>4842</v>
      </c>
      <c r="J39" s="16" t="s">
        <v>18</v>
      </c>
      <c r="K39" s="17" t="s">
        <v>1270</v>
      </c>
      <c r="L39" s="18" t="s">
        <v>1271</v>
      </c>
    </row>
    <row r="40" spans="1:12" ht="75">
      <c r="A40" s="12">
        <v>34</v>
      </c>
      <c r="B40" s="13" t="s">
        <v>289</v>
      </c>
      <c r="C40" s="14">
        <v>42000</v>
      </c>
      <c r="D40" s="14">
        <v>42000</v>
      </c>
      <c r="E40" s="15" t="s">
        <v>320</v>
      </c>
      <c r="F40" s="13" t="s">
        <v>1204</v>
      </c>
      <c r="G40" s="14">
        <v>42000</v>
      </c>
      <c r="H40" s="13" t="s">
        <v>1204</v>
      </c>
      <c r="I40" s="14">
        <v>42000</v>
      </c>
      <c r="J40" s="16" t="s">
        <v>18</v>
      </c>
      <c r="K40" s="17" t="s">
        <v>1272</v>
      </c>
      <c r="L40" s="18" t="s">
        <v>1271</v>
      </c>
    </row>
    <row r="41" spans="1:12" ht="117">
      <c r="A41" s="12">
        <v>35</v>
      </c>
      <c r="B41" s="13" t="s">
        <v>1273</v>
      </c>
      <c r="C41" s="14">
        <v>173850</v>
      </c>
      <c r="D41" s="14">
        <v>173850</v>
      </c>
      <c r="E41" s="15" t="s">
        <v>320</v>
      </c>
      <c r="F41" s="13" t="s">
        <v>1012</v>
      </c>
      <c r="G41" s="14">
        <v>173850</v>
      </c>
      <c r="H41" s="13" t="s">
        <v>1012</v>
      </c>
      <c r="I41" s="14">
        <v>173850</v>
      </c>
      <c r="J41" s="16" t="s">
        <v>18</v>
      </c>
      <c r="K41" s="17" t="s">
        <v>1274</v>
      </c>
      <c r="L41" s="18" t="s">
        <v>1275</v>
      </c>
    </row>
    <row r="42" spans="1:12" ht="75">
      <c r="A42" s="12">
        <v>36</v>
      </c>
      <c r="B42" s="13" t="s">
        <v>289</v>
      </c>
      <c r="C42" s="14">
        <v>70000</v>
      </c>
      <c r="D42" s="14">
        <v>70000</v>
      </c>
      <c r="E42" s="15" t="s">
        <v>320</v>
      </c>
      <c r="F42" s="13" t="s">
        <v>454</v>
      </c>
      <c r="G42" s="14">
        <v>70000</v>
      </c>
      <c r="H42" s="13" t="s">
        <v>454</v>
      </c>
      <c r="I42" s="14">
        <v>70000</v>
      </c>
      <c r="J42" s="16" t="s">
        <v>18</v>
      </c>
      <c r="K42" s="17" t="s">
        <v>1276</v>
      </c>
      <c r="L42" s="18" t="s">
        <v>1275</v>
      </c>
    </row>
    <row r="43" spans="1:12" ht="75">
      <c r="A43" s="12">
        <v>37</v>
      </c>
      <c r="B43" s="13" t="s">
        <v>286</v>
      </c>
      <c r="C43" s="14">
        <v>292425</v>
      </c>
      <c r="D43" s="14">
        <v>292425</v>
      </c>
      <c r="E43" s="15" t="s">
        <v>320</v>
      </c>
      <c r="F43" s="13" t="s">
        <v>1277</v>
      </c>
      <c r="G43" s="14">
        <v>292425</v>
      </c>
      <c r="H43" s="13" t="s">
        <v>1277</v>
      </c>
      <c r="I43" s="14">
        <v>292425</v>
      </c>
      <c r="J43" s="16" t="s">
        <v>18</v>
      </c>
      <c r="K43" s="17" t="s">
        <v>1278</v>
      </c>
      <c r="L43" s="18" t="s">
        <v>1279</v>
      </c>
    </row>
    <row r="44" spans="1:12" ht="75">
      <c r="A44" s="12">
        <v>38</v>
      </c>
      <c r="B44" s="13" t="s">
        <v>15</v>
      </c>
      <c r="C44" s="14">
        <v>3004.25</v>
      </c>
      <c r="D44" s="14">
        <v>3004.25</v>
      </c>
      <c r="E44" s="15" t="s">
        <v>320</v>
      </c>
      <c r="F44" s="13" t="s">
        <v>17</v>
      </c>
      <c r="G44" s="14">
        <v>3004.25</v>
      </c>
      <c r="H44" s="13" t="s">
        <v>17</v>
      </c>
      <c r="I44" s="14">
        <v>3004.25</v>
      </c>
      <c r="J44" s="16" t="s">
        <v>18</v>
      </c>
      <c r="K44" s="17" t="s">
        <v>1280</v>
      </c>
      <c r="L44" s="18" t="s">
        <v>1279</v>
      </c>
    </row>
    <row r="45" spans="1:12" ht="75">
      <c r="A45" s="12">
        <v>39</v>
      </c>
      <c r="B45" s="13" t="s">
        <v>944</v>
      </c>
      <c r="C45" s="14">
        <v>4524</v>
      </c>
      <c r="D45" s="14">
        <v>4524</v>
      </c>
      <c r="E45" s="15" t="s">
        <v>320</v>
      </c>
      <c r="F45" s="13" t="s">
        <v>1207</v>
      </c>
      <c r="G45" s="14">
        <v>4524</v>
      </c>
      <c r="H45" s="13" t="s">
        <v>1207</v>
      </c>
      <c r="I45" s="14">
        <v>4524</v>
      </c>
      <c r="J45" s="16" t="s">
        <v>18</v>
      </c>
      <c r="K45" s="17" t="s">
        <v>1281</v>
      </c>
      <c r="L45" s="18" t="s">
        <v>1282</v>
      </c>
    </row>
    <row r="46" spans="1:12" ht="78">
      <c r="A46" s="12">
        <v>40</v>
      </c>
      <c r="B46" s="13" t="s">
        <v>15</v>
      </c>
      <c r="C46" s="14">
        <v>25675</v>
      </c>
      <c r="D46" s="14">
        <v>25675</v>
      </c>
      <c r="E46" s="15" t="s">
        <v>320</v>
      </c>
      <c r="F46" s="13" t="s">
        <v>1197</v>
      </c>
      <c r="G46" s="14">
        <v>25675</v>
      </c>
      <c r="H46" s="13" t="s">
        <v>1197</v>
      </c>
      <c r="I46" s="14">
        <v>25675</v>
      </c>
      <c r="J46" s="16" t="s">
        <v>18</v>
      </c>
      <c r="K46" s="17" t="s">
        <v>1283</v>
      </c>
      <c r="L46" s="18" t="s">
        <v>1284</v>
      </c>
    </row>
    <row r="47" spans="1:12" ht="75">
      <c r="A47" s="12">
        <v>41</v>
      </c>
      <c r="B47" s="13" t="s">
        <v>15</v>
      </c>
      <c r="C47" s="14">
        <v>10430</v>
      </c>
      <c r="D47" s="14">
        <v>10430</v>
      </c>
      <c r="E47" s="15" t="s">
        <v>320</v>
      </c>
      <c r="F47" s="13" t="s">
        <v>1204</v>
      </c>
      <c r="G47" s="14">
        <v>10430</v>
      </c>
      <c r="H47" s="13" t="s">
        <v>1204</v>
      </c>
      <c r="I47" s="14">
        <v>10430</v>
      </c>
      <c r="J47" s="16" t="s">
        <v>18</v>
      </c>
      <c r="K47" s="17" t="s">
        <v>1285</v>
      </c>
      <c r="L47" s="18" t="s">
        <v>1284</v>
      </c>
    </row>
    <row r="48" spans="1:12" ht="75">
      <c r="A48" s="12">
        <v>42</v>
      </c>
      <c r="B48" s="13" t="s">
        <v>294</v>
      </c>
      <c r="C48" s="14">
        <v>9000</v>
      </c>
      <c r="D48" s="14">
        <v>9000</v>
      </c>
      <c r="E48" s="15" t="s">
        <v>320</v>
      </c>
      <c r="F48" s="13" t="s">
        <v>1204</v>
      </c>
      <c r="G48" s="14">
        <v>9000</v>
      </c>
      <c r="H48" s="13" t="s">
        <v>1204</v>
      </c>
      <c r="I48" s="14">
        <v>9000</v>
      </c>
      <c r="J48" s="16" t="s">
        <v>18</v>
      </c>
      <c r="K48" s="17" t="s">
        <v>1286</v>
      </c>
      <c r="L48" s="18" t="s">
        <v>1284</v>
      </c>
    </row>
    <row r="49" spans="1:12" ht="75">
      <c r="A49" s="12">
        <v>43</v>
      </c>
      <c r="B49" s="13" t="s">
        <v>303</v>
      </c>
      <c r="C49" s="14">
        <v>79000</v>
      </c>
      <c r="D49" s="14">
        <v>79000</v>
      </c>
      <c r="E49" s="15" t="s">
        <v>320</v>
      </c>
      <c r="F49" s="13" t="s">
        <v>977</v>
      </c>
      <c r="G49" s="14">
        <v>79000</v>
      </c>
      <c r="H49" s="13" t="s">
        <v>977</v>
      </c>
      <c r="I49" s="14">
        <v>79000</v>
      </c>
      <c r="J49" s="16" t="s">
        <v>18</v>
      </c>
      <c r="K49" s="17" t="s">
        <v>1287</v>
      </c>
      <c r="L49" s="18" t="s">
        <v>1284</v>
      </c>
    </row>
    <row r="50" spans="1:12" ht="75">
      <c r="A50" s="12">
        <v>44</v>
      </c>
      <c r="B50" s="13" t="s">
        <v>298</v>
      </c>
      <c r="C50" s="14">
        <v>45982</v>
      </c>
      <c r="D50" s="14">
        <v>45982</v>
      </c>
      <c r="E50" s="15" t="s">
        <v>320</v>
      </c>
      <c r="F50" s="13" t="s">
        <v>1214</v>
      </c>
      <c r="G50" s="14">
        <v>45982</v>
      </c>
      <c r="H50" s="13" t="s">
        <v>1214</v>
      </c>
      <c r="I50" s="14">
        <v>45982</v>
      </c>
      <c r="J50" s="16" t="s">
        <v>18</v>
      </c>
      <c r="K50" s="17" t="s">
        <v>1288</v>
      </c>
      <c r="L50" s="18" t="s">
        <v>1289</v>
      </c>
    </row>
    <row r="51" spans="1:12" ht="75">
      <c r="A51" s="12">
        <v>45</v>
      </c>
      <c r="B51" s="13" t="s">
        <v>468</v>
      </c>
      <c r="C51" s="14">
        <v>750</v>
      </c>
      <c r="D51" s="14">
        <v>750</v>
      </c>
      <c r="E51" s="15" t="s">
        <v>320</v>
      </c>
      <c r="F51" s="13" t="s">
        <v>800</v>
      </c>
      <c r="G51" s="14">
        <v>750</v>
      </c>
      <c r="H51" s="13" t="s">
        <v>800</v>
      </c>
      <c r="I51" s="14">
        <v>750</v>
      </c>
      <c r="J51" s="16" t="s">
        <v>18</v>
      </c>
      <c r="K51" s="17" t="s">
        <v>1290</v>
      </c>
      <c r="L51" s="18" t="s">
        <v>1289</v>
      </c>
    </row>
    <row r="52" spans="1:12" ht="75">
      <c r="A52" s="12">
        <v>46</v>
      </c>
      <c r="B52" s="13" t="s">
        <v>1291</v>
      </c>
      <c r="C52" s="14">
        <v>9000</v>
      </c>
      <c r="D52" s="14">
        <v>9000</v>
      </c>
      <c r="E52" s="15" t="s">
        <v>320</v>
      </c>
      <c r="F52" s="13" t="s">
        <v>1214</v>
      </c>
      <c r="G52" s="14">
        <v>9000</v>
      </c>
      <c r="H52" s="13" t="s">
        <v>1214</v>
      </c>
      <c r="I52" s="14">
        <v>9000</v>
      </c>
      <c r="J52" s="16" t="s">
        <v>18</v>
      </c>
      <c r="K52" s="17" t="s">
        <v>1292</v>
      </c>
      <c r="L52" s="18" t="s">
        <v>1293</v>
      </c>
    </row>
    <row r="53" spans="1:12" ht="75">
      <c r="A53" s="12">
        <v>47</v>
      </c>
      <c r="B53" s="13" t="s">
        <v>810</v>
      </c>
      <c r="C53" s="14">
        <v>555</v>
      </c>
      <c r="D53" s="14">
        <v>555</v>
      </c>
      <c r="E53" s="15" t="s">
        <v>320</v>
      </c>
      <c r="F53" s="13" t="s">
        <v>1207</v>
      </c>
      <c r="G53" s="14">
        <v>555</v>
      </c>
      <c r="H53" s="13" t="s">
        <v>1207</v>
      </c>
      <c r="I53" s="14">
        <v>555</v>
      </c>
      <c r="J53" s="16" t="s">
        <v>18</v>
      </c>
      <c r="K53" s="17" t="s">
        <v>1294</v>
      </c>
      <c r="L53" s="18" t="s">
        <v>1293</v>
      </c>
    </row>
    <row r="54" spans="1:12" ht="75">
      <c r="A54" s="12">
        <v>48</v>
      </c>
      <c r="B54" s="13" t="s">
        <v>944</v>
      </c>
      <c r="C54" s="14">
        <v>36000</v>
      </c>
      <c r="D54" s="14">
        <v>36000</v>
      </c>
      <c r="E54" s="15" t="s">
        <v>320</v>
      </c>
      <c r="F54" s="13" t="s">
        <v>1207</v>
      </c>
      <c r="G54" s="14">
        <v>36000</v>
      </c>
      <c r="H54" s="13" t="s">
        <v>1207</v>
      </c>
      <c r="I54" s="14">
        <v>36000</v>
      </c>
      <c r="J54" s="16" t="s">
        <v>18</v>
      </c>
      <c r="K54" s="17" t="s">
        <v>1295</v>
      </c>
      <c r="L54" s="18" t="s">
        <v>1293</v>
      </c>
    </row>
    <row r="55" spans="1:12" ht="75">
      <c r="A55" s="12">
        <v>49</v>
      </c>
      <c r="B55" s="13" t="s">
        <v>286</v>
      </c>
      <c r="C55" s="14">
        <v>3485</v>
      </c>
      <c r="D55" s="14">
        <v>3485</v>
      </c>
      <c r="E55" s="15" t="s">
        <v>320</v>
      </c>
      <c r="F55" s="13" t="s">
        <v>1277</v>
      </c>
      <c r="G55" s="14">
        <v>3485</v>
      </c>
      <c r="H55" s="13" t="s">
        <v>1277</v>
      </c>
      <c r="I55" s="14">
        <v>3485</v>
      </c>
      <c r="J55" s="16" t="s">
        <v>18</v>
      </c>
      <c r="K55" s="17" t="s">
        <v>1296</v>
      </c>
      <c r="L55" s="18" t="s">
        <v>1293</v>
      </c>
    </row>
    <row r="56" spans="1:12" ht="75">
      <c r="A56" s="12">
        <v>50</v>
      </c>
      <c r="B56" s="13" t="s">
        <v>15</v>
      </c>
      <c r="C56" s="14">
        <v>2099.48</v>
      </c>
      <c r="D56" s="14">
        <v>2099.48</v>
      </c>
      <c r="E56" s="15" t="s">
        <v>320</v>
      </c>
      <c r="F56" s="13" t="s">
        <v>17</v>
      </c>
      <c r="G56" s="14">
        <v>2099.48</v>
      </c>
      <c r="H56" s="13" t="s">
        <v>17</v>
      </c>
      <c r="I56" s="14">
        <v>2099.48</v>
      </c>
      <c r="J56" s="16" t="s">
        <v>18</v>
      </c>
      <c r="K56" s="17" t="s">
        <v>1297</v>
      </c>
      <c r="L56" s="18" t="s">
        <v>1293</v>
      </c>
    </row>
    <row r="57" spans="1:12" ht="75">
      <c r="A57" s="12">
        <v>51</v>
      </c>
      <c r="B57" s="13" t="s">
        <v>1298</v>
      </c>
      <c r="C57" s="14">
        <v>30000</v>
      </c>
      <c r="D57" s="14">
        <v>30000</v>
      </c>
      <c r="E57" s="15" t="s">
        <v>320</v>
      </c>
      <c r="F57" s="13" t="s">
        <v>977</v>
      </c>
      <c r="G57" s="14">
        <v>30000</v>
      </c>
      <c r="H57" s="13" t="s">
        <v>977</v>
      </c>
      <c r="I57" s="14">
        <v>30000</v>
      </c>
      <c r="J57" s="16" t="s">
        <v>18</v>
      </c>
      <c r="K57" s="17" t="s">
        <v>1299</v>
      </c>
      <c r="L57" s="18" t="s">
        <v>1293</v>
      </c>
    </row>
    <row r="58" spans="1:12" ht="75">
      <c r="A58" s="12">
        <v>52</v>
      </c>
      <c r="B58" s="13" t="s">
        <v>201</v>
      </c>
      <c r="C58" s="14">
        <v>1650</v>
      </c>
      <c r="D58" s="14">
        <v>1650</v>
      </c>
      <c r="E58" s="15" t="s">
        <v>320</v>
      </c>
      <c r="F58" s="13" t="s">
        <v>800</v>
      </c>
      <c r="G58" s="14">
        <v>1650</v>
      </c>
      <c r="H58" s="13" t="s">
        <v>800</v>
      </c>
      <c r="I58" s="14">
        <v>1650</v>
      </c>
      <c r="J58" s="16" t="s">
        <v>18</v>
      </c>
      <c r="K58" s="17" t="s">
        <v>1300</v>
      </c>
      <c r="L58" s="18" t="s">
        <v>1293</v>
      </c>
    </row>
    <row r="59" spans="1:12" ht="75">
      <c r="A59" s="12">
        <v>53</v>
      </c>
      <c r="B59" s="13" t="s">
        <v>286</v>
      </c>
      <c r="C59" s="14">
        <v>3050</v>
      </c>
      <c r="D59" s="14">
        <v>3050</v>
      </c>
      <c r="E59" s="15" t="s">
        <v>320</v>
      </c>
      <c r="F59" s="13" t="s">
        <v>1277</v>
      </c>
      <c r="G59" s="14">
        <v>3050</v>
      </c>
      <c r="H59" s="13" t="s">
        <v>1277</v>
      </c>
      <c r="I59" s="14">
        <v>3050</v>
      </c>
      <c r="J59" s="16" t="s">
        <v>18</v>
      </c>
      <c r="K59" s="17" t="s">
        <v>1301</v>
      </c>
      <c r="L59" s="18" t="s">
        <v>1302</v>
      </c>
    </row>
    <row r="60" spans="1:12" ht="75">
      <c r="A60" s="12">
        <v>54</v>
      </c>
      <c r="B60" s="13" t="s">
        <v>286</v>
      </c>
      <c r="C60" s="14">
        <v>15247.5</v>
      </c>
      <c r="D60" s="14">
        <v>15247.5</v>
      </c>
      <c r="E60" s="15" t="s">
        <v>320</v>
      </c>
      <c r="F60" s="13" t="s">
        <v>1303</v>
      </c>
      <c r="G60" s="14">
        <v>15247.5</v>
      </c>
      <c r="H60" s="13" t="s">
        <v>1303</v>
      </c>
      <c r="I60" s="14">
        <v>15247.5</v>
      </c>
      <c r="J60" s="16" t="s">
        <v>18</v>
      </c>
      <c r="K60" s="17" t="s">
        <v>1304</v>
      </c>
      <c r="L60" s="18" t="s">
        <v>1302</v>
      </c>
    </row>
    <row r="61" spans="1:12" ht="75">
      <c r="A61" s="12">
        <v>55</v>
      </c>
      <c r="B61" s="13" t="s">
        <v>944</v>
      </c>
      <c r="C61" s="14">
        <v>14125</v>
      </c>
      <c r="D61" s="14">
        <v>14125</v>
      </c>
      <c r="E61" s="15" t="s">
        <v>320</v>
      </c>
      <c r="F61" s="13" t="s">
        <v>1305</v>
      </c>
      <c r="G61" s="14">
        <v>14125</v>
      </c>
      <c r="H61" s="13" t="s">
        <v>1305</v>
      </c>
      <c r="I61" s="14">
        <v>14125</v>
      </c>
      <c r="J61" s="16" t="s">
        <v>18</v>
      </c>
      <c r="K61" s="17" t="s">
        <v>1306</v>
      </c>
      <c r="L61" s="18" t="s">
        <v>1302</v>
      </c>
    </row>
    <row r="62" spans="1:12" ht="75">
      <c r="A62" s="12">
        <v>56</v>
      </c>
      <c r="B62" s="13" t="s">
        <v>435</v>
      </c>
      <c r="C62" s="14">
        <v>41150</v>
      </c>
      <c r="D62" s="14">
        <v>41150</v>
      </c>
      <c r="E62" s="15" t="s">
        <v>320</v>
      </c>
      <c r="F62" s="13" t="s">
        <v>1307</v>
      </c>
      <c r="G62" s="14">
        <v>41150</v>
      </c>
      <c r="H62" s="13" t="s">
        <v>1307</v>
      </c>
      <c r="I62" s="14">
        <v>41150</v>
      </c>
      <c r="J62" s="16" t="s">
        <v>18</v>
      </c>
      <c r="K62" s="17" t="s">
        <v>1308</v>
      </c>
      <c r="L62" s="18" t="s">
        <v>1302</v>
      </c>
    </row>
    <row r="63" spans="1:12" ht="75">
      <c r="A63" s="12">
        <v>57</v>
      </c>
      <c r="B63" s="13" t="s">
        <v>468</v>
      </c>
      <c r="C63" s="14">
        <v>7490</v>
      </c>
      <c r="D63" s="14">
        <v>7490</v>
      </c>
      <c r="E63" s="15" t="s">
        <v>320</v>
      </c>
      <c r="F63" s="13" t="s">
        <v>389</v>
      </c>
      <c r="G63" s="14">
        <v>7490</v>
      </c>
      <c r="H63" s="13" t="s">
        <v>389</v>
      </c>
      <c r="I63" s="14">
        <v>7490</v>
      </c>
      <c r="J63" s="16" t="s">
        <v>18</v>
      </c>
      <c r="K63" s="17" t="s">
        <v>1309</v>
      </c>
      <c r="L63" s="18" t="s">
        <v>1302</v>
      </c>
    </row>
    <row r="64" spans="1:12" ht="75">
      <c r="A64" s="12">
        <v>58</v>
      </c>
      <c r="B64" s="13" t="s">
        <v>468</v>
      </c>
      <c r="C64" s="14">
        <v>7490</v>
      </c>
      <c r="D64" s="14">
        <v>7490</v>
      </c>
      <c r="E64" s="15" t="s">
        <v>320</v>
      </c>
      <c r="F64" s="13" t="s">
        <v>389</v>
      </c>
      <c r="G64" s="14">
        <v>7490</v>
      </c>
      <c r="H64" s="13" t="s">
        <v>389</v>
      </c>
      <c r="I64" s="14">
        <v>7490</v>
      </c>
      <c r="J64" s="16" t="s">
        <v>18</v>
      </c>
      <c r="K64" s="17" t="s">
        <v>1310</v>
      </c>
      <c r="L64" s="18" t="s">
        <v>1302</v>
      </c>
    </row>
    <row r="65" spans="1:12" ht="75">
      <c r="A65" s="12">
        <v>59</v>
      </c>
      <c r="B65" s="13" t="s">
        <v>468</v>
      </c>
      <c r="C65" s="14">
        <v>5885</v>
      </c>
      <c r="D65" s="14">
        <v>5885</v>
      </c>
      <c r="E65" s="15" t="s">
        <v>320</v>
      </c>
      <c r="F65" s="13" t="s">
        <v>389</v>
      </c>
      <c r="G65" s="14">
        <v>5885</v>
      </c>
      <c r="H65" s="13" t="s">
        <v>389</v>
      </c>
      <c r="I65" s="14">
        <v>5885</v>
      </c>
      <c r="J65" s="16" t="s">
        <v>18</v>
      </c>
      <c r="K65" s="17" t="s">
        <v>1311</v>
      </c>
      <c r="L65" s="18" t="s">
        <v>1312</v>
      </c>
    </row>
    <row r="66" spans="1:12" ht="75">
      <c r="A66" s="12">
        <v>60</v>
      </c>
      <c r="B66" s="13" t="s">
        <v>810</v>
      </c>
      <c r="C66" s="14">
        <v>9380</v>
      </c>
      <c r="D66" s="14">
        <v>9380</v>
      </c>
      <c r="E66" s="15" t="s">
        <v>320</v>
      </c>
      <c r="F66" s="13" t="s">
        <v>938</v>
      </c>
      <c r="G66" s="14">
        <v>9380</v>
      </c>
      <c r="H66" s="13" t="s">
        <v>938</v>
      </c>
      <c r="I66" s="14">
        <v>9380</v>
      </c>
      <c r="J66" s="16" t="s">
        <v>18</v>
      </c>
      <c r="K66" s="17" t="s">
        <v>1313</v>
      </c>
      <c r="L66" s="18" t="s">
        <v>1314</v>
      </c>
    </row>
    <row r="69" spans="1:12" ht="19.5">
      <c r="G69" s="126" t="s">
        <v>1432</v>
      </c>
      <c r="H69" s="126"/>
      <c r="I69" s="143">
        <f>SUBTOTAL(9,I28)</f>
        <v>600000</v>
      </c>
      <c r="J69" s="170">
        <v>1</v>
      </c>
      <c r="K69" s="155" t="s">
        <v>1481</v>
      </c>
    </row>
    <row r="70" spans="1:12" ht="19.5">
      <c r="G70" s="126" t="s">
        <v>1433</v>
      </c>
      <c r="H70" s="126"/>
      <c r="I70" s="143">
        <v>0</v>
      </c>
      <c r="J70" s="168">
        <v>0</v>
      </c>
      <c r="K70" s="155" t="s">
        <v>1481</v>
      </c>
    </row>
    <row r="71" spans="1:12" ht="19.5">
      <c r="G71" s="126" t="s">
        <v>1434</v>
      </c>
      <c r="H71" s="126"/>
      <c r="I71" s="144">
        <f>I72-I69-I70</f>
        <v>1611133.98</v>
      </c>
      <c r="J71" s="126">
        <f>SUM(J72-J70-J69)</f>
        <v>59</v>
      </c>
      <c r="K71" s="155" t="s">
        <v>1481</v>
      </c>
    </row>
    <row r="72" spans="1:12" ht="19.5">
      <c r="G72" s="126" t="s">
        <v>1435</v>
      </c>
      <c r="H72" s="126"/>
      <c r="I72" s="143">
        <f>SUM(I7:I66)</f>
        <v>2211133.98</v>
      </c>
      <c r="J72" s="126">
        <f>SUM(A66)</f>
        <v>60</v>
      </c>
      <c r="K72" s="155" t="s">
        <v>1481</v>
      </c>
    </row>
  </sheetData>
  <autoFilter ref="A5:L66" xr:uid="{00000000-0009-0000-0000-000015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4"/>
  <sheetViews>
    <sheetView workbookViewId="0">
      <selection sqref="A1:XFD1048576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1487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71">
        <f>'ส.ค. 68'!J69</f>
        <v>1</v>
      </c>
      <c r="D6" s="133">
        <f>'ส.ค. 68'!I69</f>
        <v>600000</v>
      </c>
    </row>
    <row r="7" spans="1:5">
      <c r="B7" s="131" t="s">
        <v>1443</v>
      </c>
      <c r="C7" s="171" t="s">
        <v>1444</v>
      </c>
      <c r="D7" s="133">
        <f>SUM('ก.ค. 68'!I88)</f>
        <v>0</v>
      </c>
    </row>
    <row r="8" spans="1:5">
      <c r="B8" s="131" t="s">
        <v>1445</v>
      </c>
      <c r="C8" s="171">
        <f>'ส.ค. 68'!J71</f>
        <v>59</v>
      </c>
      <c r="D8" s="133">
        <f>'ส.ค. 68'!I71</f>
        <v>1611133.98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60</v>
      </c>
      <c r="D11" s="133">
        <f>SUM(D6:D10)</f>
        <v>2211133.98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/>
      <c r="B15" s="66" t="s">
        <v>1455</v>
      </c>
      <c r="E15" s="139"/>
    </row>
    <row r="16" spans="1:5">
      <c r="A16" s="138"/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/>
      <c r="B21" s="66" t="s">
        <v>1478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81"/>
  <sheetViews>
    <sheetView workbookViewId="0">
      <selection activeCell="E7" sqref="E7"/>
    </sheetView>
  </sheetViews>
  <sheetFormatPr defaultColWidth="9" defaultRowHeight="17.25"/>
  <cols>
    <col min="1" max="1" width="5" style="1" customWidth="1"/>
    <col min="2" max="2" width="18.7109375" style="1" customWidth="1"/>
    <col min="3" max="4" width="10.85546875" style="1" customWidth="1"/>
    <col min="5" max="5" width="9.28515625" style="1" customWidth="1"/>
    <col min="6" max="6" width="15" style="1" customWidth="1"/>
    <col min="7" max="7" width="10.85546875" style="1" customWidth="1"/>
    <col min="8" max="8" width="15" style="1" customWidth="1"/>
    <col min="9" max="9" width="10.85546875" style="1" customWidth="1"/>
    <col min="10" max="11" width="9.85546875" style="1" customWidth="1"/>
    <col min="12" max="12" width="9.7109375" style="1" customWidth="1"/>
    <col min="13" max="16384" width="9" style="1"/>
  </cols>
  <sheetData>
    <row r="1" spans="1:15" s="115" customFormat="1" ht="24">
      <c r="A1" s="114" t="s">
        <v>1488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 ht="24">
      <c r="A3" s="114" t="s">
        <v>1489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  <c r="G5" s="5"/>
      <c r="H5" s="4" t="s">
        <v>6</v>
      </c>
      <c r="I5" s="5"/>
      <c r="J5" s="2" t="s">
        <v>7</v>
      </c>
      <c r="K5" s="6" t="s">
        <v>8</v>
      </c>
      <c r="L5" s="6"/>
      <c r="N5" s="145"/>
      <c r="O5" s="145"/>
    </row>
    <row r="6" spans="1:15" ht="42.75" customHeight="1">
      <c r="A6" s="2"/>
      <c r="B6" s="8"/>
      <c r="C6" s="8"/>
      <c r="D6" s="8"/>
      <c r="E6" s="9"/>
      <c r="F6" s="10" t="s">
        <v>9</v>
      </c>
      <c r="G6" s="10" t="s">
        <v>10</v>
      </c>
      <c r="H6" s="10" t="s">
        <v>11</v>
      </c>
      <c r="I6" s="10" t="s">
        <v>12</v>
      </c>
      <c r="J6" s="8"/>
      <c r="K6" s="11" t="s">
        <v>13</v>
      </c>
      <c r="L6" s="10" t="s">
        <v>14</v>
      </c>
    </row>
    <row r="7" spans="1:15" ht="75">
      <c r="A7" s="12">
        <v>1</v>
      </c>
      <c r="B7" s="13" t="s">
        <v>207</v>
      </c>
      <c r="C7" s="14">
        <v>1350</v>
      </c>
      <c r="D7" s="14">
        <v>1350</v>
      </c>
      <c r="E7" s="15" t="s">
        <v>320</v>
      </c>
      <c r="F7" s="13" t="s">
        <v>1173</v>
      </c>
      <c r="G7" s="14">
        <v>1350</v>
      </c>
      <c r="H7" s="13" t="s">
        <v>1173</v>
      </c>
      <c r="I7" s="14">
        <v>1350</v>
      </c>
      <c r="J7" s="16" t="s">
        <v>18</v>
      </c>
      <c r="K7" s="17" t="s">
        <v>1315</v>
      </c>
      <c r="L7" s="18" t="s">
        <v>1316</v>
      </c>
    </row>
    <row r="8" spans="1:15" ht="75">
      <c r="A8" s="12">
        <v>2</v>
      </c>
      <c r="B8" s="13" t="s">
        <v>1199</v>
      </c>
      <c r="C8" s="14">
        <v>160000</v>
      </c>
      <c r="D8" s="14">
        <v>160000</v>
      </c>
      <c r="E8" s="15" t="s">
        <v>320</v>
      </c>
      <c r="F8" s="13" t="s">
        <v>23</v>
      </c>
      <c r="G8" s="14">
        <v>160000</v>
      </c>
      <c r="H8" s="13" t="s">
        <v>23</v>
      </c>
      <c r="I8" s="14">
        <v>160000</v>
      </c>
      <c r="J8" s="16" t="s">
        <v>18</v>
      </c>
      <c r="K8" s="17" t="s">
        <v>1317</v>
      </c>
      <c r="L8" s="18" t="s">
        <v>1316</v>
      </c>
    </row>
    <row r="9" spans="1:15" ht="75">
      <c r="A9" s="12">
        <v>3</v>
      </c>
      <c r="B9" s="13" t="s">
        <v>26</v>
      </c>
      <c r="C9" s="14">
        <v>7800</v>
      </c>
      <c r="D9" s="14">
        <v>7800</v>
      </c>
      <c r="E9" s="15" t="s">
        <v>320</v>
      </c>
      <c r="F9" s="13" t="s">
        <v>1318</v>
      </c>
      <c r="G9" s="14">
        <v>7800</v>
      </c>
      <c r="H9" s="13" t="s">
        <v>1318</v>
      </c>
      <c r="I9" s="14">
        <v>7800</v>
      </c>
      <c r="J9" s="16" t="s">
        <v>18</v>
      </c>
      <c r="K9" s="17" t="s">
        <v>1319</v>
      </c>
      <c r="L9" s="18" t="s">
        <v>1316</v>
      </c>
    </row>
    <row r="10" spans="1:15" ht="75">
      <c r="A10" s="12">
        <v>4</v>
      </c>
      <c r="B10" s="13" t="s">
        <v>1199</v>
      </c>
      <c r="C10" s="14">
        <v>51245</v>
      </c>
      <c r="D10" s="14">
        <v>51245</v>
      </c>
      <c r="E10" s="15" t="s">
        <v>320</v>
      </c>
      <c r="F10" s="13" t="s">
        <v>23</v>
      </c>
      <c r="G10" s="14">
        <v>51245</v>
      </c>
      <c r="H10" s="13" t="s">
        <v>23</v>
      </c>
      <c r="I10" s="14">
        <v>51245</v>
      </c>
      <c r="J10" s="16" t="s">
        <v>18</v>
      </c>
      <c r="K10" s="17" t="s">
        <v>1320</v>
      </c>
      <c r="L10" s="18" t="s">
        <v>1316</v>
      </c>
    </row>
    <row r="11" spans="1:15" ht="75">
      <c r="A11" s="12">
        <v>5</v>
      </c>
      <c r="B11" s="13" t="s">
        <v>1199</v>
      </c>
      <c r="C11" s="14">
        <v>37240</v>
      </c>
      <c r="D11" s="14">
        <v>37240</v>
      </c>
      <c r="E11" s="15" t="s">
        <v>320</v>
      </c>
      <c r="F11" s="13" t="s">
        <v>23</v>
      </c>
      <c r="G11" s="14">
        <v>37240</v>
      </c>
      <c r="H11" s="13" t="s">
        <v>23</v>
      </c>
      <c r="I11" s="14">
        <v>37240</v>
      </c>
      <c r="J11" s="16" t="s">
        <v>18</v>
      </c>
      <c r="K11" s="17" t="s">
        <v>1321</v>
      </c>
      <c r="L11" s="18" t="s">
        <v>1322</v>
      </c>
    </row>
    <row r="12" spans="1:15" ht="75">
      <c r="A12" s="12">
        <v>6</v>
      </c>
      <c r="B12" s="13" t="s">
        <v>207</v>
      </c>
      <c r="C12" s="14">
        <v>16000</v>
      </c>
      <c r="D12" s="14">
        <v>16000</v>
      </c>
      <c r="E12" s="15" t="s">
        <v>320</v>
      </c>
      <c r="F12" s="13" t="s">
        <v>208</v>
      </c>
      <c r="G12" s="14">
        <v>16000</v>
      </c>
      <c r="H12" s="13" t="s">
        <v>208</v>
      </c>
      <c r="I12" s="14">
        <v>16000</v>
      </c>
      <c r="J12" s="16" t="s">
        <v>18</v>
      </c>
      <c r="K12" s="17" t="s">
        <v>1323</v>
      </c>
      <c r="L12" s="18" t="s">
        <v>1322</v>
      </c>
    </row>
    <row r="13" spans="1:15" ht="75">
      <c r="A13" s="12">
        <v>7</v>
      </c>
      <c r="B13" s="13" t="s">
        <v>207</v>
      </c>
      <c r="C13" s="14">
        <v>12700</v>
      </c>
      <c r="D13" s="14">
        <v>12700</v>
      </c>
      <c r="E13" s="15" t="s">
        <v>320</v>
      </c>
      <c r="F13" s="13" t="s">
        <v>1324</v>
      </c>
      <c r="G13" s="14">
        <v>12700</v>
      </c>
      <c r="H13" s="13" t="s">
        <v>1324</v>
      </c>
      <c r="I13" s="14">
        <v>12700</v>
      </c>
      <c r="J13" s="16" t="s">
        <v>18</v>
      </c>
      <c r="K13" s="17" t="s">
        <v>1325</v>
      </c>
      <c r="L13" s="18" t="s">
        <v>1326</v>
      </c>
    </row>
    <row r="14" spans="1:15" ht="75">
      <c r="A14" s="12">
        <v>8</v>
      </c>
      <c r="B14" s="13" t="s">
        <v>207</v>
      </c>
      <c r="C14" s="14">
        <v>360</v>
      </c>
      <c r="D14" s="14">
        <v>360</v>
      </c>
      <c r="E14" s="15" t="s">
        <v>320</v>
      </c>
      <c r="F14" s="13" t="s">
        <v>1177</v>
      </c>
      <c r="G14" s="14">
        <v>360</v>
      </c>
      <c r="H14" s="13" t="s">
        <v>1177</v>
      </c>
      <c r="I14" s="14">
        <v>360</v>
      </c>
      <c r="J14" s="16" t="s">
        <v>18</v>
      </c>
      <c r="K14" s="17" t="s">
        <v>1327</v>
      </c>
      <c r="L14" s="18" t="s">
        <v>1328</v>
      </c>
    </row>
    <row r="15" spans="1:15" ht="75">
      <c r="A15" s="12">
        <v>9</v>
      </c>
      <c r="B15" s="13" t="s">
        <v>207</v>
      </c>
      <c r="C15" s="14">
        <v>6955</v>
      </c>
      <c r="D15" s="14">
        <v>6955</v>
      </c>
      <c r="E15" s="15" t="s">
        <v>320</v>
      </c>
      <c r="F15" s="13" t="s">
        <v>626</v>
      </c>
      <c r="G15" s="14">
        <v>6955</v>
      </c>
      <c r="H15" s="13" t="s">
        <v>626</v>
      </c>
      <c r="I15" s="14">
        <v>6955</v>
      </c>
      <c r="J15" s="16" t="s">
        <v>18</v>
      </c>
      <c r="K15" s="17" t="s">
        <v>1329</v>
      </c>
      <c r="L15" s="18" t="s">
        <v>1330</v>
      </c>
    </row>
    <row r="16" spans="1:15" ht="75">
      <c r="A16" s="12">
        <v>10</v>
      </c>
      <c r="B16" s="13" t="s">
        <v>207</v>
      </c>
      <c r="C16" s="14">
        <v>12000</v>
      </c>
      <c r="D16" s="14">
        <v>12000</v>
      </c>
      <c r="E16" s="15" t="s">
        <v>320</v>
      </c>
      <c r="F16" s="13" t="s">
        <v>626</v>
      </c>
      <c r="G16" s="14">
        <v>12000</v>
      </c>
      <c r="H16" s="13" t="s">
        <v>626</v>
      </c>
      <c r="I16" s="14">
        <v>12000</v>
      </c>
      <c r="J16" s="16" t="s">
        <v>18</v>
      </c>
      <c r="K16" s="17" t="s">
        <v>1331</v>
      </c>
      <c r="L16" s="18" t="s">
        <v>1330</v>
      </c>
    </row>
    <row r="17" spans="1:12" ht="75">
      <c r="A17" s="12">
        <v>11</v>
      </c>
      <c r="B17" s="13" t="s">
        <v>201</v>
      </c>
      <c r="C17" s="14">
        <v>2740</v>
      </c>
      <c r="D17" s="14">
        <v>2740</v>
      </c>
      <c r="E17" s="15" t="s">
        <v>320</v>
      </c>
      <c r="F17" s="13" t="s">
        <v>800</v>
      </c>
      <c r="G17" s="14">
        <v>2740</v>
      </c>
      <c r="H17" s="13" t="s">
        <v>800</v>
      </c>
      <c r="I17" s="14">
        <v>2740</v>
      </c>
      <c r="J17" s="16" t="s">
        <v>18</v>
      </c>
      <c r="K17" s="17" t="s">
        <v>1332</v>
      </c>
      <c r="L17" s="18" t="s">
        <v>1330</v>
      </c>
    </row>
    <row r="18" spans="1:12" ht="75">
      <c r="A18" s="12">
        <v>12</v>
      </c>
      <c r="B18" s="13" t="s">
        <v>201</v>
      </c>
      <c r="C18" s="14">
        <v>1519.4</v>
      </c>
      <c r="D18" s="14">
        <v>1519.4</v>
      </c>
      <c r="E18" s="15" t="s">
        <v>320</v>
      </c>
      <c r="F18" s="13" t="s">
        <v>389</v>
      </c>
      <c r="G18" s="14">
        <v>1519.4</v>
      </c>
      <c r="H18" s="13" t="s">
        <v>389</v>
      </c>
      <c r="I18" s="14">
        <v>1519.4</v>
      </c>
      <c r="J18" s="16" t="s">
        <v>18</v>
      </c>
      <c r="K18" s="17" t="s">
        <v>1333</v>
      </c>
      <c r="L18" s="18" t="s">
        <v>1330</v>
      </c>
    </row>
    <row r="19" spans="1:12" ht="75">
      <c r="A19" s="12">
        <v>13</v>
      </c>
      <c r="B19" s="13" t="s">
        <v>201</v>
      </c>
      <c r="C19" s="14">
        <v>243232.4</v>
      </c>
      <c r="D19" s="14">
        <v>243232.4</v>
      </c>
      <c r="E19" s="15" t="s">
        <v>320</v>
      </c>
      <c r="F19" s="13" t="s">
        <v>223</v>
      </c>
      <c r="G19" s="14">
        <v>243232.4</v>
      </c>
      <c r="H19" s="13" t="s">
        <v>223</v>
      </c>
      <c r="I19" s="14">
        <v>243232.4</v>
      </c>
      <c r="J19" s="16" t="s">
        <v>18</v>
      </c>
      <c r="K19" s="17" t="s">
        <v>1334</v>
      </c>
      <c r="L19" s="18" t="s">
        <v>1330</v>
      </c>
    </row>
    <row r="20" spans="1:12" ht="75">
      <c r="A20" s="12">
        <v>14</v>
      </c>
      <c r="B20" s="13" t="s">
        <v>201</v>
      </c>
      <c r="C20" s="14">
        <v>10458.18</v>
      </c>
      <c r="D20" s="14">
        <v>10458.18</v>
      </c>
      <c r="E20" s="15" t="s">
        <v>320</v>
      </c>
      <c r="F20" s="13" t="s">
        <v>708</v>
      </c>
      <c r="G20" s="14">
        <v>10458.18</v>
      </c>
      <c r="H20" s="13" t="s">
        <v>708</v>
      </c>
      <c r="I20" s="14">
        <v>10458.18</v>
      </c>
      <c r="J20" s="16" t="s">
        <v>18</v>
      </c>
      <c r="K20" s="17" t="s">
        <v>1335</v>
      </c>
      <c r="L20" s="18" t="s">
        <v>1330</v>
      </c>
    </row>
    <row r="21" spans="1:12" ht="75">
      <c r="A21" s="12">
        <v>15</v>
      </c>
      <c r="B21" s="13" t="s">
        <v>201</v>
      </c>
      <c r="C21" s="14">
        <v>6661.93</v>
      </c>
      <c r="D21" s="14">
        <v>6661.93</v>
      </c>
      <c r="E21" s="15" t="s">
        <v>320</v>
      </c>
      <c r="F21" s="13" t="s">
        <v>724</v>
      </c>
      <c r="G21" s="14">
        <v>6661.93</v>
      </c>
      <c r="H21" s="13" t="s">
        <v>724</v>
      </c>
      <c r="I21" s="14">
        <v>6661.93</v>
      </c>
      <c r="J21" s="16" t="s">
        <v>18</v>
      </c>
      <c r="K21" s="17" t="s">
        <v>1336</v>
      </c>
      <c r="L21" s="18" t="s">
        <v>1330</v>
      </c>
    </row>
    <row r="22" spans="1:12" ht="75">
      <c r="A22" s="12">
        <v>16</v>
      </c>
      <c r="B22" s="13" t="s">
        <v>201</v>
      </c>
      <c r="C22" s="14">
        <v>5103.8999999999996</v>
      </c>
      <c r="D22" s="14">
        <v>5103.8999999999996</v>
      </c>
      <c r="E22" s="15" t="s">
        <v>320</v>
      </c>
      <c r="F22" s="13" t="s">
        <v>389</v>
      </c>
      <c r="G22" s="14">
        <v>5103.8999999999996</v>
      </c>
      <c r="H22" s="13" t="s">
        <v>389</v>
      </c>
      <c r="I22" s="14">
        <v>5103.8999999999996</v>
      </c>
      <c r="J22" s="16" t="s">
        <v>18</v>
      </c>
      <c r="K22" s="17" t="s">
        <v>1337</v>
      </c>
      <c r="L22" s="18" t="s">
        <v>1338</v>
      </c>
    </row>
    <row r="23" spans="1:12" ht="75">
      <c r="A23" s="12">
        <v>17</v>
      </c>
      <c r="B23" s="13" t="s">
        <v>201</v>
      </c>
      <c r="C23" s="14">
        <v>1225</v>
      </c>
      <c r="D23" s="14">
        <v>1225</v>
      </c>
      <c r="E23" s="15" t="s">
        <v>320</v>
      </c>
      <c r="F23" s="13" t="s">
        <v>310</v>
      </c>
      <c r="G23" s="14">
        <v>1225</v>
      </c>
      <c r="H23" s="13" t="s">
        <v>310</v>
      </c>
      <c r="I23" s="14">
        <v>1225</v>
      </c>
      <c r="J23" s="16" t="s">
        <v>18</v>
      </c>
      <c r="K23" s="17" t="s">
        <v>1339</v>
      </c>
      <c r="L23" s="18" t="s">
        <v>1340</v>
      </c>
    </row>
    <row r="24" spans="1:12" ht="75">
      <c r="A24" s="12">
        <v>18</v>
      </c>
      <c r="B24" s="13" t="s">
        <v>207</v>
      </c>
      <c r="C24" s="14">
        <v>1200</v>
      </c>
      <c r="D24" s="14">
        <v>1200</v>
      </c>
      <c r="E24" s="15" t="s">
        <v>320</v>
      </c>
      <c r="F24" s="13" t="s">
        <v>1324</v>
      </c>
      <c r="G24" s="14">
        <v>1200</v>
      </c>
      <c r="H24" s="13" t="s">
        <v>1324</v>
      </c>
      <c r="I24" s="14">
        <v>1200</v>
      </c>
      <c r="J24" s="16" t="s">
        <v>18</v>
      </c>
      <c r="K24" s="17" t="s">
        <v>1341</v>
      </c>
      <c r="L24" s="18" t="s">
        <v>1340</v>
      </c>
    </row>
    <row r="25" spans="1:12" ht="75">
      <c r="A25" s="12">
        <v>19</v>
      </c>
      <c r="B25" s="13" t="s">
        <v>201</v>
      </c>
      <c r="C25" s="14">
        <v>5617.5</v>
      </c>
      <c r="D25" s="14">
        <v>5617.5</v>
      </c>
      <c r="E25" s="15" t="s">
        <v>320</v>
      </c>
      <c r="F25" s="13" t="s">
        <v>389</v>
      </c>
      <c r="G25" s="14">
        <v>5617.5</v>
      </c>
      <c r="H25" s="13" t="s">
        <v>389</v>
      </c>
      <c r="I25" s="14">
        <v>5617.5</v>
      </c>
      <c r="J25" s="16" t="s">
        <v>18</v>
      </c>
      <c r="K25" s="17" t="s">
        <v>1342</v>
      </c>
      <c r="L25" s="18" t="s">
        <v>1340</v>
      </c>
    </row>
    <row r="26" spans="1:12" ht="75">
      <c r="A26" s="12">
        <v>20</v>
      </c>
      <c r="B26" s="13" t="s">
        <v>207</v>
      </c>
      <c r="C26" s="14">
        <v>60000</v>
      </c>
      <c r="D26" s="14">
        <v>60000</v>
      </c>
      <c r="E26" s="15" t="s">
        <v>320</v>
      </c>
      <c r="F26" s="13" t="s">
        <v>1343</v>
      </c>
      <c r="G26" s="14">
        <v>60000</v>
      </c>
      <c r="H26" s="13" t="s">
        <v>1343</v>
      </c>
      <c r="I26" s="14">
        <v>60000</v>
      </c>
      <c r="J26" s="16" t="s">
        <v>18</v>
      </c>
      <c r="K26" s="17" t="s">
        <v>1344</v>
      </c>
      <c r="L26" s="18" t="s">
        <v>1340</v>
      </c>
    </row>
    <row r="27" spans="1:12" ht="75">
      <c r="A27" s="12">
        <v>21</v>
      </c>
      <c r="B27" s="13" t="s">
        <v>207</v>
      </c>
      <c r="C27" s="14">
        <v>600</v>
      </c>
      <c r="D27" s="14">
        <v>600</v>
      </c>
      <c r="E27" s="15" t="s">
        <v>320</v>
      </c>
      <c r="F27" s="13" t="s">
        <v>1173</v>
      </c>
      <c r="G27" s="14">
        <v>600</v>
      </c>
      <c r="H27" s="13" t="s">
        <v>1173</v>
      </c>
      <c r="I27" s="14">
        <v>600</v>
      </c>
      <c r="J27" s="16" t="s">
        <v>18</v>
      </c>
      <c r="K27" s="17" t="s">
        <v>1345</v>
      </c>
      <c r="L27" s="18" t="s">
        <v>1340</v>
      </c>
    </row>
    <row r="28" spans="1:12" ht="75">
      <c r="A28" s="12">
        <v>22</v>
      </c>
      <c r="B28" s="13" t="s">
        <v>207</v>
      </c>
      <c r="C28" s="14">
        <v>4000</v>
      </c>
      <c r="D28" s="14">
        <v>4000</v>
      </c>
      <c r="E28" s="15" t="s">
        <v>320</v>
      </c>
      <c r="F28" s="13" t="s">
        <v>1324</v>
      </c>
      <c r="G28" s="14">
        <v>4000</v>
      </c>
      <c r="H28" s="13" t="s">
        <v>1324</v>
      </c>
      <c r="I28" s="14">
        <v>4000</v>
      </c>
      <c r="J28" s="16" t="s">
        <v>18</v>
      </c>
      <c r="K28" s="17" t="s">
        <v>1346</v>
      </c>
      <c r="L28" s="18" t="s">
        <v>1340</v>
      </c>
    </row>
    <row r="29" spans="1:12" ht="75">
      <c r="A29" s="12">
        <v>23</v>
      </c>
      <c r="B29" s="13" t="s">
        <v>207</v>
      </c>
      <c r="C29" s="14">
        <v>3400</v>
      </c>
      <c r="D29" s="14">
        <v>3400</v>
      </c>
      <c r="E29" s="15" t="s">
        <v>320</v>
      </c>
      <c r="F29" s="13" t="s">
        <v>1347</v>
      </c>
      <c r="G29" s="14">
        <v>3400</v>
      </c>
      <c r="H29" s="13" t="s">
        <v>1347</v>
      </c>
      <c r="I29" s="14">
        <v>3400</v>
      </c>
      <c r="J29" s="16" t="s">
        <v>18</v>
      </c>
      <c r="K29" s="17" t="s">
        <v>1348</v>
      </c>
      <c r="L29" s="18" t="s">
        <v>1349</v>
      </c>
    </row>
    <row r="30" spans="1:12" ht="75">
      <c r="A30" s="12">
        <v>24</v>
      </c>
      <c r="B30" s="13" t="s">
        <v>201</v>
      </c>
      <c r="C30" s="14">
        <v>1872.5</v>
      </c>
      <c r="D30" s="14">
        <v>1872.5</v>
      </c>
      <c r="E30" s="15" t="s">
        <v>320</v>
      </c>
      <c r="F30" s="13" t="s">
        <v>977</v>
      </c>
      <c r="G30" s="14">
        <v>1872.5</v>
      </c>
      <c r="H30" s="13" t="s">
        <v>977</v>
      </c>
      <c r="I30" s="14">
        <v>1872.5</v>
      </c>
      <c r="J30" s="16" t="s">
        <v>18</v>
      </c>
      <c r="K30" s="17" t="s">
        <v>1350</v>
      </c>
      <c r="L30" s="18" t="s">
        <v>1349</v>
      </c>
    </row>
    <row r="31" spans="1:12" ht="75">
      <c r="A31" s="12">
        <v>25</v>
      </c>
      <c r="B31" s="13" t="s">
        <v>201</v>
      </c>
      <c r="C31" s="14">
        <v>78174.2</v>
      </c>
      <c r="D31" s="14">
        <v>78174.2</v>
      </c>
      <c r="E31" s="15" t="s">
        <v>320</v>
      </c>
      <c r="F31" s="13" t="s">
        <v>389</v>
      </c>
      <c r="G31" s="14">
        <v>78174.2</v>
      </c>
      <c r="H31" s="13" t="s">
        <v>389</v>
      </c>
      <c r="I31" s="14">
        <v>78174.2</v>
      </c>
      <c r="J31" s="16" t="s">
        <v>18</v>
      </c>
      <c r="K31" s="17" t="s">
        <v>1351</v>
      </c>
      <c r="L31" s="18" t="s">
        <v>1349</v>
      </c>
    </row>
    <row r="32" spans="1:12" ht="75">
      <c r="A32" s="12">
        <v>26</v>
      </c>
      <c r="B32" s="13" t="s">
        <v>201</v>
      </c>
      <c r="C32" s="14">
        <v>19200</v>
      </c>
      <c r="D32" s="14">
        <v>19200</v>
      </c>
      <c r="E32" s="15" t="s">
        <v>320</v>
      </c>
      <c r="F32" s="13" t="s">
        <v>385</v>
      </c>
      <c r="G32" s="14">
        <v>19200</v>
      </c>
      <c r="H32" s="13" t="s">
        <v>385</v>
      </c>
      <c r="I32" s="14">
        <v>19200</v>
      </c>
      <c r="J32" s="16" t="s">
        <v>18</v>
      </c>
      <c r="K32" s="17" t="s">
        <v>1352</v>
      </c>
      <c r="L32" s="18" t="s">
        <v>1349</v>
      </c>
    </row>
    <row r="33" spans="1:12" ht="97.5">
      <c r="A33" s="12">
        <v>27</v>
      </c>
      <c r="B33" s="13" t="s">
        <v>1353</v>
      </c>
      <c r="C33" s="14">
        <v>40000</v>
      </c>
      <c r="D33" s="14">
        <v>40000</v>
      </c>
      <c r="E33" s="15" t="s">
        <v>320</v>
      </c>
      <c r="F33" s="13" t="s">
        <v>1354</v>
      </c>
      <c r="G33" s="14">
        <v>40000</v>
      </c>
      <c r="H33" s="13" t="s">
        <v>1354</v>
      </c>
      <c r="I33" s="14">
        <v>40000</v>
      </c>
      <c r="J33" s="16" t="s">
        <v>18</v>
      </c>
      <c r="K33" s="17" t="s">
        <v>1355</v>
      </c>
      <c r="L33" s="18" t="s">
        <v>1356</v>
      </c>
    </row>
    <row r="34" spans="1:12" ht="75">
      <c r="A34" s="12">
        <v>28</v>
      </c>
      <c r="B34" s="13" t="s">
        <v>201</v>
      </c>
      <c r="C34" s="14">
        <v>25787</v>
      </c>
      <c r="D34" s="14">
        <v>25787</v>
      </c>
      <c r="E34" s="15" t="s">
        <v>320</v>
      </c>
      <c r="F34" s="13" t="s">
        <v>389</v>
      </c>
      <c r="G34" s="14">
        <v>25787</v>
      </c>
      <c r="H34" s="13" t="s">
        <v>389</v>
      </c>
      <c r="I34" s="14">
        <v>25787</v>
      </c>
      <c r="J34" s="16" t="s">
        <v>18</v>
      </c>
      <c r="K34" s="17" t="s">
        <v>1357</v>
      </c>
      <c r="L34" s="18" t="s">
        <v>1356</v>
      </c>
    </row>
    <row r="35" spans="1:12" ht="75">
      <c r="A35" s="12">
        <v>29</v>
      </c>
      <c r="B35" s="13" t="s">
        <v>207</v>
      </c>
      <c r="C35" s="14">
        <v>60000</v>
      </c>
      <c r="D35" s="14">
        <v>60000</v>
      </c>
      <c r="E35" s="15" t="s">
        <v>320</v>
      </c>
      <c r="F35" s="13" t="s">
        <v>1343</v>
      </c>
      <c r="G35" s="14">
        <v>60000</v>
      </c>
      <c r="H35" s="13" t="s">
        <v>1343</v>
      </c>
      <c r="I35" s="14">
        <v>60000</v>
      </c>
      <c r="J35" s="16" t="s">
        <v>18</v>
      </c>
      <c r="K35" s="17" t="s">
        <v>1358</v>
      </c>
      <c r="L35" s="18" t="s">
        <v>1356</v>
      </c>
    </row>
    <row r="36" spans="1:12" ht="75">
      <c r="A36" s="12">
        <v>30</v>
      </c>
      <c r="B36" s="13" t="s">
        <v>207</v>
      </c>
      <c r="C36" s="14">
        <v>2110</v>
      </c>
      <c r="D36" s="14">
        <v>2110</v>
      </c>
      <c r="E36" s="15" t="s">
        <v>320</v>
      </c>
      <c r="F36" s="13" t="s">
        <v>227</v>
      </c>
      <c r="G36" s="14">
        <v>2110</v>
      </c>
      <c r="H36" s="13" t="s">
        <v>227</v>
      </c>
      <c r="I36" s="14">
        <v>2110</v>
      </c>
      <c r="J36" s="16" t="s">
        <v>18</v>
      </c>
      <c r="K36" s="17" t="s">
        <v>1359</v>
      </c>
      <c r="L36" s="18" t="s">
        <v>1356</v>
      </c>
    </row>
    <row r="37" spans="1:12" ht="75">
      <c r="A37" s="12">
        <v>31</v>
      </c>
      <c r="B37" s="13" t="s">
        <v>201</v>
      </c>
      <c r="C37" s="14">
        <v>24513.7</v>
      </c>
      <c r="D37" s="14">
        <v>24513.7</v>
      </c>
      <c r="E37" s="15" t="s">
        <v>320</v>
      </c>
      <c r="F37" s="13" t="s">
        <v>389</v>
      </c>
      <c r="G37" s="14">
        <v>24513.7</v>
      </c>
      <c r="H37" s="13" t="s">
        <v>389</v>
      </c>
      <c r="I37" s="14">
        <v>24513.7</v>
      </c>
      <c r="J37" s="16" t="s">
        <v>18</v>
      </c>
      <c r="K37" s="17" t="s">
        <v>1360</v>
      </c>
      <c r="L37" s="18" t="s">
        <v>1361</v>
      </c>
    </row>
    <row r="38" spans="1:12" ht="75">
      <c r="A38" s="12">
        <v>32</v>
      </c>
      <c r="B38" s="13" t="s">
        <v>201</v>
      </c>
      <c r="C38" s="14">
        <v>15771.8</v>
      </c>
      <c r="D38" s="14">
        <v>15771.8</v>
      </c>
      <c r="E38" s="15" t="s">
        <v>320</v>
      </c>
      <c r="F38" s="13" t="s">
        <v>389</v>
      </c>
      <c r="G38" s="14">
        <v>15771.8</v>
      </c>
      <c r="H38" s="13" t="s">
        <v>389</v>
      </c>
      <c r="I38" s="14">
        <v>15771.8</v>
      </c>
      <c r="J38" s="16" t="s">
        <v>18</v>
      </c>
      <c r="K38" s="17" t="s">
        <v>1362</v>
      </c>
      <c r="L38" s="18" t="s">
        <v>1363</v>
      </c>
    </row>
    <row r="39" spans="1:12" ht="75">
      <c r="A39" s="12">
        <v>33</v>
      </c>
      <c r="B39" s="13" t="s">
        <v>207</v>
      </c>
      <c r="C39" s="14">
        <v>18000</v>
      </c>
      <c r="D39" s="14">
        <v>18000</v>
      </c>
      <c r="E39" s="15" t="s">
        <v>320</v>
      </c>
      <c r="F39" s="13" t="s">
        <v>1173</v>
      </c>
      <c r="G39" s="14">
        <v>18000</v>
      </c>
      <c r="H39" s="13" t="s">
        <v>1173</v>
      </c>
      <c r="I39" s="14">
        <v>18000</v>
      </c>
      <c r="J39" s="16" t="s">
        <v>18</v>
      </c>
      <c r="K39" s="17" t="s">
        <v>1364</v>
      </c>
      <c r="L39" s="18" t="s">
        <v>1363</v>
      </c>
    </row>
    <row r="40" spans="1:12" ht="75">
      <c r="A40" s="12">
        <v>34</v>
      </c>
      <c r="B40" s="13" t="s">
        <v>201</v>
      </c>
      <c r="C40" s="14">
        <v>8000</v>
      </c>
      <c r="D40" s="14">
        <v>8000</v>
      </c>
      <c r="E40" s="15" t="s">
        <v>320</v>
      </c>
      <c r="F40" s="13" t="s">
        <v>539</v>
      </c>
      <c r="G40" s="14">
        <v>8000</v>
      </c>
      <c r="H40" s="13" t="s">
        <v>539</v>
      </c>
      <c r="I40" s="14">
        <v>8000</v>
      </c>
      <c r="J40" s="16" t="s">
        <v>18</v>
      </c>
      <c r="K40" s="17" t="s">
        <v>1365</v>
      </c>
      <c r="L40" s="18" t="s">
        <v>1363</v>
      </c>
    </row>
    <row r="41" spans="1:12" ht="75">
      <c r="A41" s="12">
        <v>35</v>
      </c>
      <c r="B41" s="13" t="s">
        <v>207</v>
      </c>
      <c r="C41" s="14">
        <v>15000</v>
      </c>
      <c r="D41" s="14">
        <v>15000</v>
      </c>
      <c r="E41" s="15" t="s">
        <v>320</v>
      </c>
      <c r="F41" s="13" t="s">
        <v>1366</v>
      </c>
      <c r="G41" s="14">
        <v>15000</v>
      </c>
      <c r="H41" s="13" t="s">
        <v>1366</v>
      </c>
      <c r="I41" s="14">
        <v>15000</v>
      </c>
      <c r="J41" s="16" t="s">
        <v>18</v>
      </c>
      <c r="K41" s="17" t="s">
        <v>1367</v>
      </c>
      <c r="L41" s="18" t="s">
        <v>1363</v>
      </c>
    </row>
    <row r="42" spans="1:12" ht="75">
      <c r="A42" s="12">
        <v>36</v>
      </c>
      <c r="B42" s="13" t="s">
        <v>201</v>
      </c>
      <c r="C42" s="14">
        <v>1400</v>
      </c>
      <c r="D42" s="14">
        <v>1400</v>
      </c>
      <c r="E42" s="15" t="s">
        <v>320</v>
      </c>
      <c r="F42" s="13" t="s">
        <v>1368</v>
      </c>
      <c r="G42" s="14">
        <v>1400</v>
      </c>
      <c r="H42" s="13" t="s">
        <v>1368</v>
      </c>
      <c r="I42" s="14">
        <v>1400</v>
      </c>
      <c r="J42" s="16" t="s">
        <v>18</v>
      </c>
      <c r="K42" s="17" t="s">
        <v>1369</v>
      </c>
      <c r="L42" s="18" t="s">
        <v>1363</v>
      </c>
    </row>
    <row r="43" spans="1:12" ht="75">
      <c r="A43" s="12">
        <v>37</v>
      </c>
      <c r="B43" s="13" t="s">
        <v>207</v>
      </c>
      <c r="C43" s="14">
        <v>18487</v>
      </c>
      <c r="D43" s="14">
        <v>18487</v>
      </c>
      <c r="E43" s="15" t="s">
        <v>320</v>
      </c>
      <c r="F43" s="13" t="s">
        <v>1305</v>
      </c>
      <c r="G43" s="14">
        <v>18487</v>
      </c>
      <c r="H43" s="13" t="s">
        <v>1305</v>
      </c>
      <c r="I43" s="14">
        <v>18487</v>
      </c>
      <c r="J43" s="16" t="s">
        <v>18</v>
      </c>
      <c r="K43" s="17" t="s">
        <v>1370</v>
      </c>
      <c r="L43" s="18" t="s">
        <v>1363</v>
      </c>
    </row>
    <row r="44" spans="1:12" ht="117">
      <c r="A44" s="12">
        <v>38</v>
      </c>
      <c r="B44" s="13" t="s">
        <v>1371</v>
      </c>
      <c r="C44" s="14">
        <v>480000</v>
      </c>
      <c r="D44" s="14">
        <v>480000</v>
      </c>
      <c r="E44" s="15" t="s">
        <v>320</v>
      </c>
      <c r="F44" s="13" t="s">
        <v>1372</v>
      </c>
      <c r="G44" s="14">
        <v>480000</v>
      </c>
      <c r="H44" s="13" t="s">
        <v>1372</v>
      </c>
      <c r="I44" s="14">
        <v>480000</v>
      </c>
      <c r="J44" s="16" t="s">
        <v>18</v>
      </c>
      <c r="K44" s="17" t="s">
        <v>1373</v>
      </c>
      <c r="L44" s="18" t="s">
        <v>1363</v>
      </c>
    </row>
    <row r="45" spans="1:12" ht="175.5">
      <c r="A45" s="12">
        <v>39</v>
      </c>
      <c r="B45" s="13" t="s">
        <v>215</v>
      </c>
      <c r="C45" s="14">
        <v>1000000</v>
      </c>
      <c r="D45" s="14">
        <v>1000000</v>
      </c>
      <c r="E45" s="15" t="s">
        <v>320</v>
      </c>
      <c r="F45" s="13" t="s">
        <v>216</v>
      </c>
      <c r="G45" s="14">
        <v>1000000</v>
      </c>
      <c r="H45" s="13" t="s">
        <v>216</v>
      </c>
      <c r="I45" s="14">
        <v>1000000</v>
      </c>
      <c r="J45" s="65" t="s">
        <v>1374</v>
      </c>
      <c r="K45" s="17" t="s">
        <v>1375</v>
      </c>
      <c r="L45" s="18" t="s">
        <v>1363</v>
      </c>
    </row>
    <row r="46" spans="1:12" ht="175.5">
      <c r="A46" s="12">
        <v>40</v>
      </c>
      <c r="B46" s="13" t="s">
        <v>215</v>
      </c>
      <c r="C46" s="14">
        <v>1000000</v>
      </c>
      <c r="D46" s="14">
        <v>1000000</v>
      </c>
      <c r="E46" s="15" t="s">
        <v>320</v>
      </c>
      <c r="F46" s="13" t="s">
        <v>229</v>
      </c>
      <c r="G46" s="14">
        <v>1000000</v>
      </c>
      <c r="H46" s="13" t="s">
        <v>229</v>
      </c>
      <c r="I46" s="14">
        <v>1000000</v>
      </c>
      <c r="J46" s="65" t="s">
        <v>1374</v>
      </c>
      <c r="K46" s="17" t="s">
        <v>1376</v>
      </c>
      <c r="L46" s="18" t="s">
        <v>1363</v>
      </c>
    </row>
    <row r="47" spans="1:12" ht="75">
      <c r="A47" s="12">
        <v>41</v>
      </c>
      <c r="B47" s="13" t="s">
        <v>1377</v>
      </c>
      <c r="C47" s="14">
        <v>313700</v>
      </c>
      <c r="D47" s="14">
        <v>313700</v>
      </c>
      <c r="E47" s="15" t="s">
        <v>320</v>
      </c>
      <c r="F47" s="13" t="s">
        <v>1372</v>
      </c>
      <c r="G47" s="14">
        <v>313700</v>
      </c>
      <c r="H47" s="13" t="s">
        <v>1372</v>
      </c>
      <c r="I47" s="14">
        <v>313700</v>
      </c>
      <c r="J47" s="16" t="s">
        <v>18</v>
      </c>
      <c r="K47" s="17" t="s">
        <v>1378</v>
      </c>
      <c r="L47" s="18" t="s">
        <v>1363</v>
      </c>
    </row>
    <row r="48" spans="1:12" ht="117">
      <c r="A48" s="12">
        <v>42</v>
      </c>
      <c r="B48" s="13" t="s">
        <v>1379</v>
      </c>
      <c r="C48" s="14">
        <v>279289.39</v>
      </c>
      <c r="D48" s="14">
        <v>279289.39</v>
      </c>
      <c r="E48" s="15" t="s">
        <v>320</v>
      </c>
      <c r="F48" s="13" t="s">
        <v>605</v>
      </c>
      <c r="G48" s="14">
        <v>279289.39</v>
      </c>
      <c r="H48" s="13" t="s">
        <v>605</v>
      </c>
      <c r="I48" s="14">
        <v>279289.39</v>
      </c>
      <c r="J48" s="16" t="s">
        <v>18</v>
      </c>
      <c r="K48" s="17" t="s">
        <v>1380</v>
      </c>
      <c r="L48" s="18" t="s">
        <v>1363</v>
      </c>
    </row>
    <row r="49" spans="1:12" ht="97.5">
      <c r="A49" s="12">
        <v>43</v>
      </c>
      <c r="B49" s="13" t="s">
        <v>1381</v>
      </c>
      <c r="C49" s="14">
        <v>350000</v>
      </c>
      <c r="D49" s="14">
        <v>350000</v>
      </c>
      <c r="E49" s="15" t="s">
        <v>320</v>
      </c>
      <c r="F49" s="13" t="s">
        <v>1382</v>
      </c>
      <c r="G49" s="14">
        <v>350000</v>
      </c>
      <c r="H49" s="13" t="s">
        <v>1382</v>
      </c>
      <c r="I49" s="14">
        <v>350000</v>
      </c>
      <c r="J49" s="16" t="s">
        <v>18</v>
      </c>
      <c r="K49" s="17" t="s">
        <v>1383</v>
      </c>
      <c r="L49" s="18" t="s">
        <v>1363</v>
      </c>
    </row>
    <row r="50" spans="1:12" ht="195">
      <c r="A50" s="12">
        <v>44</v>
      </c>
      <c r="B50" s="13" t="s">
        <v>1384</v>
      </c>
      <c r="C50" s="14">
        <v>357380</v>
      </c>
      <c r="D50" s="14">
        <v>357380</v>
      </c>
      <c r="E50" s="15" t="s">
        <v>320</v>
      </c>
      <c r="F50" s="13" t="s">
        <v>1247</v>
      </c>
      <c r="G50" s="14">
        <v>357380</v>
      </c>
      <c r="H50" s="13" t="s">
        <v>1247</v>
      </c>
      <c r="I50" s="14">
        <v>357380</v>
      </c>
      <c r="J50" s="16" t="s">
        <v>18</v>
      </c>
      <c r="K50" s="17" t="s">
        <v>1385</v>
      </c>
      <c r="L50" s="18" t="s">
        <v>1386</v>
      </c>
    </row>
    <row r="51" spans="1:12" ht="117">
      <c r="A51" s="12">
        <v>45</v>
      </c>
      <c r="B51" s="13" t="s">
        <v>1387</v>
      </c>
      <c r="C51" s="14">
        <v>171976.66</v>
      </c>
      <c r="D51" s="14">
        <v>171976.66</v>
      </c>
      <c r="E51" s="15" t="s">
        <v>320</v>
      </c>
      <c r="F51" s="13" t="s">
        <v>605</v>
      </c>
      <c r="G51" s="14">
        <v>171976.66</v>
      </c>
      <c r="H51" s="13" t="s">
        <v>605</v>
      </c>
      <c r="I51" s="14">
        <v>171976.66</v>
      </c>
      <c r="J51" s="16" t="s">
        <v>18</v>
      </c>
      <c r="K51" s="17" t="s">
        <v>1388</v>
      </c>
      <c r="L51" s="18" t="s">
        <v>1386</v>
      </c>
    </row>
    <row r="52" spans="1:12" ht="75">
      <c r="A52" s="12">
        <v>46</v>
      </c>
      <c r="B52" s="13" t="s">
        <v>201</v>
      </c>
      <c r="C52" s="14">
        <v>600</v>
      </c>
      <c r="D52" s="14">
        <v>600</v>
      </c>
      <c r="E52" s="15" t="s">
        <v>320</v>
      </c>
      <c r="F52" s="13" t="s">
        <v>241</v>
      </c>
      <c r="G52" s="14">
        <v>600</v>
      </c>
      <c r="H52" s="13" t="s">
        <v>241</v>
      </c>
      <c r="I52" s="14">
        <v>600</v>
      </c>
      <c r="J52" s="16" t="s">
        <v>18</v>
      </c>
      <c r="K52" s="17" t="s">
        <v>1389</v>
      </c>
      <c r="L52" s="18" t="s">
        <v>1390</v>
      </c>
    </row>
    <row r="53" spans="1:12" ht="75">
      <c r="A53" s="12">
        <v>47</v>
      </c>
      <c r="B53" s="13" t="s">
        <v>468</v>
      </c>
      <c r="C53" s="14">
        <v>13000</v>
      </c>
      <c r="D53" s="14">
        <v>13000</v>
      </c>
      <c r="E53" s="15" t="s">
        <v>320</v>
      </c>
      <c r="F53" s="13" t="s">
        <v>511</v>
      </c>
      <c r="G53" s="14">
        <v>13000</v>
      </c>
      <c r="H53" s="13" t="s">
        <v>511</v>
      </c>
      <c r="I53" s="14">
        <v>13000</v>
      </c>
      <c r="J53" s="16" t="s">
        <v>18</v>
      </c>
      <c r="K53" s="17" t="s">
        <v>1391</v>
      </c>
      <c r="L53" s="18" t="s">
        <v>1392</v>
      </c>
    </row>
    <row r="54" spans="1:12" ht="75">
      <c r="A54" s="12">
        <v>48</v>
      </c>
      <c r="B54" s="13" t="s">
        <v>468</v>
      </c>
      <c r="C54" s="14">
        <v>52500</v>
      </c>
      <c r="D54" s="14">
        <v>52500</v>
      </c>
      <c r="E54" s="15" t="s">
        <v>320</v>
      </c>
      <c r="F54" s="13" t="s">
        <v>511</v>
      </c>
      <c r="G54" s="14">
        <v>52500</v>
      </c>
      <c r="H54" s="13" t="s">
        <v>511</v>
      </c>
      <c r="I54" s="14">
        <v>52500</v>
      </c>
      <c r="J54" s="16" t="s">
        <v>18</v>
      </c>
      <c r="K54" s="17" t="s">
        <v>1393</v>
      </c>
      <c r="L54" s="18" t="s">
        <v>1392</v>
      </c>
    </row>
    <row r="55" spans="1:12" ht="75">
      <c r="A55" s="12">
        <v>49</v>
      </c>
      <c r="B55" s="13" t="s">
        <v>468</v>
      </c>
      <c r="C55" s="14">
        <v>32100</v>
      </c>
      <c r="D55" s="14">
        <v>32100</v>
      </c>
      <c r="E55" s="15" t="s">
        <v>320</v>
      </c>
      <c r="F55" s="13" t="s">
        <v>511</v>
      </c>
      <c r="G55" s="14">
        <v>32100</v>
      </c>
      <c r="H55" s="13" t="s">
        <v>511</v>
      </c>
      <c r="I55" s="14">
        <v>32100</v>
      </c>
      <c r="J55" s="16" t="s">
        <v>18</v>
      </c>
      <c r="K55" s="17" t="s">
        <v>1394</v>
      </c>
      <c r="L55" s="18" t="s">
        <v>1392</v>
      </c>
    </row>
    <row r="56" spans="1:12" ht="75">
      <c r="A56" s="12">
        <v>50</v>
      </c>
      <c r="B56" s="13" t="s">
        <v>286</v>
      </c>
      <c r="C56" s="14">
        <v>1960</v>
      </c>
      <c r="D56" s="14">
        <v>1960</v>
      </c>
      <c r="E56" s="15" t="s">
        <v>320</v>
      </c>
      <c r="F56" s="13" t="s">
        <v>1277</v>
      </c>
      <c r="G56" s="14">
        <v>1960</v>
      </c>
      <c r="H56" s="13" t="s">
        <v>1277</v>
      </c>
      <c r="I56" s="14">
        <v>1960</v>
      </c>
      <c r="J56" s="16" t="s">
        <v>18</v>
      </c>
      <c r="K56" s="17" t="s">
        <v>1395</v>
      </c>
      <c r="L56" s="18" t="s">
        <v>1392</v>
      </c>
    </row>
    <row r="57" spans="1:12" ht="75">
      <c r="A57" s="12">
        <v>51</v>
      </c>
      <c r="B57" s="13" t="s">
        <v>298</v>
      </c>
      <c r="C57" s="14">
        <v>18395</v>
      </c>
      <c r="D57" s="14">
        <v>18395</v>
      </c>
      <c r="E57" s="15" t="s">
        <v>320</v>
      </c>
      <c r="F57" s="13" t="s">
        <v>1207</v>
      </c>
      <c r="G57" s="14">
        <v>18395</v>
      </c>
      <c r="H57" s="13" t="s">
        <v>1207</v>
      </c>
      <c r="I57" s="14">
        <v>18395</v>
      </c>
      <c r="J57" s="16" t="s">
        <v>18</v>
      </c>
      <c r="K57" s="17" t="s">
        <v>1396</v>
      </c>
      <c r="L57" s="18" t="s">
        <v>1392</v>
      </c>
    </row>
    <row r="58" spans="1:12" ht="75">
      <c r="A58" s="12">
        <v>52</v>
      </c>
      <c r="B58" s="13" t="s">
        <v>286</v>
      </c>
      <c r="C58" s="14">
        <v>15500</v>
      </c>
      <c r="D58" s="14">
        <v>15500</v>
      </c>
      <c r="E58" s="15" t="s">
        <v>320</v>
      </c>
      <c r="F58" s="13" t="s">
        <v>1277</v>
      </c>
      <c r="G58" s="14">
        <v>15500</v>
      </c>
      <c r="H58" s="13" t="s">
        <v>1277</v>
      </c>
      <c r="I58" s="14">
        <v>15500</v>
      </c>
      <c r="J58" s="16" t="s">
        <v>18</v>
      </c>
      <c r="K58" s="17" t="s">
        <v>1397</v>
      </c>
      <c r="L58" s="18" t="s">
        <v>1392</v>
      </c>
    </row>
    <row r="59" spans="1:12" ht="75">
      <c r="A59" s="12">
        <v>53</v>
      </c>
      <c r="B59" s="13" t="s">
        <v>289</v>
      </c>
      <c r="C59" s="14">
        <v>3500</v>
      </c>
      <c r="D59" s="14">
        <v>3500</v>
      </c>
      <c r="E59" s="15" t="s">
        <v>320</v>
      </c>
      <c r="F59" s="13" t="s">
        <v>1204</v>
      </c>
      <c r="G59" s="14">
        <v>3500</v>
      </c>
      <c r="H59" s="13" t="s">
        <v>1204</v>
      </c>
      <c r="I59" s="14">
        <v>3500</v>
      </c>
      <c r="J59" s="16" t="s">
        <v>18</v>
      </c>
      <c r="K59" s="17" t="s">
        <v>1398</v>
      </c>
      <c r="L59" s="18" t="s">
        <v>1392</v>
      </c>
    </row>
    <row r="60" spans="1:12" ht="75">
      <c r="A60" s="12">
        <v>54</v>
      </c>
      <c r="B60" s="13" t="s">
        <v>289</v>
      </c>
      <c r="C60" s="14">
        <v>20823</v>
      </c>
      <c r="D60" s="14">
        <v>20823</v>
      </c>
      <c r="E60" s="15" t="s">
        <v>320</v>
      </c>
      <c r="F60" s="13" t="s">
        <v>1204</v>
      </c>
      <c r="G60" s="14">
        <v>20823</v>
      </c>
      <c r="H60" s="13" t="s">
        <v>1204</v>
      </c>
      <c r="I60" s="14">
        <v>20823</v>
      </c>
      <c r="J60" s="16" t="s">
        <v>18</v>
      </c>
      <c r="K60" s="17" t="s">
        <v>1399</v>
      </c>
      <c r="L60" s="18" t="s">
        <v>1392</v>
      </c>
    </row>
    <row r="61" spans="1:12" ht="75">
      <c r="A61" s="12">
        <v>55</v>
      </c>
      <c r="B61" s="13" t="s">
        <v>286</v>
      </c>
      <c r="C61" s="14">
        <v>800</v>
      </c>
      <c r="D61" s="14">
        <v>800</v>
      </c>
      <c r="E61" s="15" t="s">
        <v>320</v>
      </c>
      <c r="F61" s="13" t="s">
        <v>1277</v>
      </c>
      <c r="G61" s="14">
        <v>800</v>
      </c>
      <c r="H61" s="13" t="s">
        <v>1277</v>
      </c>
      <c r="I61" s="14">
        <v>800</v>
      </c>
      <c r="J61" s="16" t="s">
        <v>18</v>
      </c>
      <c r="K61" s="17" t="s">
        <v>1400</v>
      </c>
      <c r="L61" s="18" t="s">
        <v>1392</v>
      </c>
    </row>
    <row r="62" spans="1:12" ht="75">
      <c r="A62" s="12">
        <v>56</v>
      </c>
      <c r="B62" s="13" t="s">
        <v>289</v>
      </c>
      <c r="C62" s="14">
        <v>3475</v>
      </c>
      <c r="D62" s="14">
        <v>3475</v>
      </c>
      <c r="E62" s="15" t="s">
        <v>320</v>
      </c>
      <c r="F62" s="13" t="s">
        <v>1204</v>
      </c>
      <c r="G62" s="14">
        <v>3475</v>
      </c>
      <c r="H62" s="13" t="s">
        <v>1204</v>
      </c>
      <c r="I62" s="14">
        <v>3475</v>
      </c>
      <c r="J62" s="16" t="s">
        <v>18</v>
      </c>
      <c r="K62" s="17" t="s">
        <v>1401</v>
      </c>
      <c r="L62" s="18" t="s">
        <v>1392</v>
      </c>
    </row>
    <row r="63" spans="1:12" ht="75">
      <c r="A63" s="12">
        <v>57</v>
      </c>
      <c r="B63" s="13" t="s">
        <v>298</v>
      </c>
      <c r="C63" s="14">
        <v>18330</v>
      </c>
      <c r="D63" s="14">
        <v>18330</v>
      </c>
      <c r="E63" s="15" t="s">
        <v>320</v>
      </c>
      <c r="F63" s="13" t="s">
        <v>938</v>
      </c>
      <c r="G63" s="14">
        <v>18330</v>
      </c>
      <c r="H63" s="13" t="s">
        <v>938</v>
      </c>
      <c r="I63" s="14">
        <v>18330</v>
      </c>
      <c r="J63" s="16" t="s">
        <v>18</v>
      </c>
      <c r="K63" s="17" t="s">
        <v>1402</v>
      </c>
      <c r="L63" s="18" t="s">
        <v>1392</v>
      </c>
    </row>
    <row r="64" spans="1:12" ht="117">
      <c r="A64" s="12">
        <v>58</v>
      </c>
      <c r="B64" s="13" t="s">
        <v>1403</v>
      </c>
      <c r="C64" s="14">
        <v>300105</v>
      </c>
      <c r="D64" s="14">
        <v>300105</v>
      </c>
      <c r="E64" s="15" t="s">
        <v>320</v>
      </c>
      <c r="F64" s="13" t="s">
        <v>1404</v>
      </c>
      <c r="G64" s="14">
        <v>300105</v>
      </c>
      <c r="H64" s="13" t="s">
        <v>1404</v>
      </c>
      <c r="I64" s="14">
        <v>300105</v>
      </c>
      <c r="J64" s="16" t="s">
        <v>18</v>
      </c>
      <c r="K64" s="17" t="s">
        <v>1405</v>
      </c>
      <c r="L64" s="18" t="s">
        <v>1392</v>
      </c>
    </row>
    <row r="65" spans="1:12" ht="75">
      <c r="A65" s="12">
        <v>59</v>
      </c>
      <c r="B65" s="13" t="s">
        <v>1406</v>
      </c>
      <c r="C65" s="14">
        <v>30000</v>
      </c>
      <c r="D65" s="14">
        <v>30000</v>
      </c>
      <c r="E65" s="15" t="s">
        <v>320</v>
      </c>
      <c r="F65" s="13" t="s">
        <v>1305</v>
      </c>
      <c r="G65" s="14">
        <v>30000</v>
      </c>
      <c r="H65" s="13" t="s">
        <v>1305</v>
      </c>
      <c r="I65" s="14">
        <v>30000</v>
      </c>
      <c r="J65" s="16" t="s">
        <v>18</v>
      </c>
      <c r="K65" s="17" t="s">
        <v>1407</v>
      </c>
      <c r="L65" s="18" t="s">
        <v>1392</v>
      </c>
    </row>
    <row r="66" spans="1:12" ht="75">
      <c r="A66" s="12">
        <v>60</v>
      </c>
      <c r="B66" s="13" t="s">
        <v>435</v>
      </c>
      <c r="C66" s="14">
        <v>13440</v>
      </c>
      <c r="D66" s="14">
        <v>13440</v>
      </c>
      <c r="E66" s="15" t="s">
        <v>320</v>
      </c>
      <c r="F66" s="13" t="s">
        <v>1408</v>
      </c>
      <c r="G66" s="14">
        <v>13440</v>
      </c>
      <c r="H66" s="13" t="s">
        <v>1408</v>
      </c>
      <c r="I66" s="14">
        <v>13440</v>
      </c>
      <c r="J66" s="16" t="s">
        <v>18</v>
      </c>
      <c r="K66" s="17" t="s">
        <v>1409</v>
      </c>
      <c r="L66" s="18" t="s">
        <v>1410</v>
      </c>
    </row>
    <row r="67" spans="1:12" ht="136.5">
      <c r="A67" s="12">
        <v>61</v>
      </c>
      <c r="B67" s="13" t="s">
        <v>1411</v>
      </c>
      <c r="C67" s="14">
        <v>2234000</v>
      </c>
      <c r="D67" s="14">
        <v>2234000</v>
      </c>
      <c r="E67" s="19" t="s">
        <v>483</v>
      </c>
      <c r="F67" s="13" t="s">
        <v>1412</v>
      </c>
      <c r="G67" s="14">
        <v>2130000</v>
      </c>
      <c r="H67" s="13" t="s">
        <v>1412</v>
      </c>
      <c r="I67" s="14">
        <v>2128000</v>
      </c>
      <c r="J67" s="16" t="s">
        <v>599</v>
      </c>
      <c r="K67" s="17" t="s">
        <v>1413</v>
      </c>
      <c r="L67" s="18" t="s">
        <v>1410</v>
      </c>
    </row>
    <row r="68" spans="1:12" ht="195">
      <c r="A68" s="12">
        <v>62</v>
      </c>
      <c r="B68" s="13" t="s">
        <v>1414</v>
      </c>
      <c r="C68" s="14">
        <v>77000</v>
      </c>
      <c r="D68" s="14">
        <v>77000</v>
      </c>
      <c r="E68" s="15" t="s">
        <v>320</v>
      </c>
      <c r="F68" s="13" t="s">
        <v>1207</v>
      </c>
      <c r="G68" s="14">
        <v>77000</v>
      </c>
      <c r="H68" s="13" t="s">
        <v>1207</v>
      </c>
      <c r="I68" s="14">
        <v>77000</v>
      </c>
      <c r="J68" s="16" t="s">
        <v>18</v>
      </c>
      <c r="K68" s="17" t="s">
        <v>1415</v>
      </c>
      <c r="L68" s="18" t="s">
        <v>1416</v>
      </c>
    </row>
    <row r="69" spans="1:12" ht="75">
      <c r="A69" s="12">
        <v>63</v>
      </c>
      <c r="B69" s="13" t="s">
        <v>468</v>
      </c>
      <c r="C69" s="14">
        <v>23540</v>
      </c>
      <c r="D69" s="14">
        <v>23540</v>
      </c>
      <c r="E69" s="15" t="s">
        <v>320</v>
      </c>
      <c r="F69" s="13" t="s">
        <v>389</v>
      </c>
      <c r="G69" s="14">
        <v>23540</v>
      </c>
      <c r="H69" s="13" t="s">
        <v>389</v>
      </c>
      <c r="I69" s="14">
        <v>23540</v>
      </c>
      <c r="J69" s="16" t="s">
        <v>18</v>
      </c>
      <c r="K69" s="17" t="s">
        <v>1417</v>
      </c>
      <c r="L69" s="18" t="s">
        <v>1416</v>
      </c>
    </row>
    <row r="70" spans="1:12" ht="75">
      <c r="A70" s="12">
        <v>64</v>
      </c>
      <c r="B70" s="13" t="s">
        <v>289</v>
      </c>
      <c r="C70" s="14">
        <v>91000</v>
      </c>
      <c r="D70" s="14">
        <v>91000</v>
      </c>
      <c r="E70" s="15" t="s">
        <v>320</v>
      </c>
      <c r="F70" s="13" t="s">
        <v>1418</v>
      </c>
      <c r="G70" s="14">
        <v>91000</v>
      </c>
      <c r="H70" s="13" t="s">
        <v>1418</v>
      </c>
      <c r="I70" s="14">
        <v>91000</v>
      </c>
      <c r="J70" s="16" t="s">
        <v>18</v>
      </c>
      <c r="K70" s="17" t="s">
        <v>1419</v>
      </c>
      <c r="L70" s="18" t="s">
        <v>1420</v>
      </c>
    </row>
    <row r="71" spans="1:12" ht="75">
      <c r="A71" s="12">
        <v>65</v>
      </c>
      <c r="B71" s="13" t="s">
        <v>286</v>
      </c>
      <c r="C71" s="14">
        <v>298250</v>
      </c>
      <c r="D71" s="14">
        <v>298250</v>
      </c>
      <c r="E71" s="15" t="s">
        <v>320</v>
      </c>
      <c r="F71" s="13" t="s">
        <v>1277</v>
      </c>
      <c r="G71" s="14">
        <v>298250</v>
      </c>
      <c r="H71" s="13" t="s">
        <v>1277</v>
      </c>
      <c r="I71" s="14">
        <v>298250</v>
      </c>
      <c r="J71" s="16" t="s">
        <v>18</v>
      </c>
      <c r="K71" s="17" t="s">
        <v>1421</v>
      </c>
      <c r="L71" s="18" t="s">
        <v>1420</v>
      </c>
    </row>
    <row r="72" spans="1:12" ht="75">
      <c r="A72" s="12">
        <v>66</v>
      </c>
      <c r="B72" s="13" t="s">
        <v>1422</v>
      </c>
      <c r="C72" s="14">
        <v>50000</v>
      </c>
      <c r="D72" s="14">
        <v>50000</v>
      </c>
      <c r="E72" s="15" t="s">
        <v>320</v>
      </c>
      <c r="F72" s="13" t="s">
        <v>1277</v>
      </c>
      <c r="G72" s="14">
        <v>50000</v>
      </c>
      <c r="H72" s="13" t="s">
        <v>1277</v>
      </c>
      <c r="I72" s="14">
        <v>50000</v>
      </c>
      <c r="J72" s="16" t="s">
        <v>18</v>
      </c>
      <c r="K72" s="17" t="s">
        <v>1423</v>
      </c>
      <c r="L72" s="18" t="s">
        <v>1420</v>
      </c>
    </row>
    <row r="73" spans="1:12" ht="75">
      <c r="A73" s="12">
        <v>67</v>
      </c>
      <c r="B73" s="13" t="s">
        <v>289</v>
      </c>
      <c r="C73" s="14">
        <v>35000</v>
      </c>
      <c r="D73" s="14">
        <v>35000</v>
      </c>
      <c r="E73" s="15" t="s">
        <v>320</v>
      </c>
      <c r="F73" s="13" t="s">
        <v>1204</v>
      </c>
      <c r="G73" s="14">
        <v>35000</v>
      </c>
      <c r="H73" s="13" t="s">
        <v>1204</v>
      </c>
      <c r="I73" s="14">
        <v>35000</v>
      </c>
      <c r="J73" s="16" t="s">
        <v>18</v>
      </c>
      <c r="K73" s="17" t="s">
        <v>1424</v>
      </c>
      <c r="L73" s="18" t="s">
        <v>1420</v>
      </c>
    </row>
    <row r="74" spans="1:12" ht="75">
      <c r="A74" s="12">
        <v>68</v>
      </c>
      <c r="B74" s="13" t="s">
        <v>1425</v>
      </c>
      <c r="C74" s="14">
        <v>400000</v>
      </c>
      <c r="D74" s="14">
        <v>400000</v>
      </c>
      <c r="E74" s="15" t="s">
        <v>320</v>
      </c>
      <c r="F74" s="13" t="s">
        <v>1426</v>
      </c>
      <c r="G74" s="14">
        <v>400000</v>
      </c>
      <c r="H74" s="13" t="s">
        <v>1426</v>
      </c>
      <c r="I74" s="14">
        <v>400000</v>
      </c>
      <c r="J74" s="16" t="s">
        <v>18</v>
      </c>
      <c r="K74" s="17" t="s">
        <v>1427</v>
      </c>
      <c r="L74" s="18" t="s">
        <v>1420</v>
      </c>
    </row>
    <row r="75" spans="1:12" ht="75">
      <c r="A75" s="12">
        <v>69</v>
      </c>
      <c r="B75" s="13" t="s">
        <v>294</v>
      </c>
      <c r="C75" s="14">
        <v>34850</v>
      </c>
      <c r="D75" s="14">
        <v>34850</v>
      </c>
      <c r="E75" s="15" t="s">
        <v>320</v>
      </c>
      <c r="F75" s="13" t="s">
        <v>385</v>
      </c>
      <c r="G75" s="14">
        <v>34850</v>
      </c>
      <c r="H75" s="13" t="s">
        <v>385</v>
      </c>
      <c r="I75" s="14">
        <v>34850</v>
      </c>
      <c r="J75" s="16" t="s">
        <v>18</v>
      </c>
      <c r="K75" s="17" t="s">
        <v>1428</v>
      </c>
      <c r="L75" s="18" t="s">
        <v>1420</v>
      </c>
    </row>
    <row r="78" spans="1:12" ht="19.5">
      <c r="G78" s="126" t="s">
        <v>1432</v>
      </c>
      <c r="H78" s="126"/>
      <c r="I78" s="143">
        <f>SUBTOTAL(9,I67)</f>
        <v>2128000</v>
      </c>
      <c r="J78" s="170">
        <v>1</v>
      </c>
      <c r="K78" s="155" t="s">
        <v>1481</v>
      </c>
    </row>
    <row r="79" spans="1:12" ht="19.5">
      <c r="G79" s="126" t="s">
        <v>1433</v>
      </c>
      <c r="H79" s="126"/>
      <c r="I79" s="143">
        <v>0</v>
      </c>
      <c r="J79" s="168">
        <v>0</v>
      </c>
      <c r="K79" s="155" t="s">
        <v>1481</v>
      </c>
    </row>
    <row r="80" spans="1:12" ht="19.5">
      <c r="G80" s="126" t="s">
        <v>1434</v>
      </c>
      <c r="H80" s="126"/>
      <c r="I80" s="144">
        <f>I81-I78-I79</f>
        <v>6466238.5599999996</v>
      </c>
      <c r="J80" s="126">
        <f>SUM(J81-J79-J78)</f>
        <v>68</v>
      </c>
      <c r="K80" s="155" t="s">
        <v>1481</v>
      </c>
    </row>
    <row r="81" spans="7:11" ht="19.5">
      <c r="G81" s="126" t="s">
        <v>1435</v>
      </c>
      <c r="H81" s="126"/>
      <c r="I81" s="143">
        <f>SUM(I7:I75)</f>
        <v>8594238.5600000005</v>
      </c>
      <c r="J81" s="126">
        <f>SUM(A75)</f>
        <v>69</v>
      </c>
      <c r="K81" s="155" t="s">
        <v>1481</v>
      </c>
    </row>
  </sheetData>
  <autoFilter ref="A5:L75" xr:uid="{00000000-0009-0000-0000-000017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4"/>
  <sheetViews>
    <sheetView workbookViewId="0">
      <selection activeCell="D11" sqref="D11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1490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71">
        <f>SUM('ก.ย. 68'!J78)</f>
        <v>1</v>
      </c>
      <c r="D6" s="133">
        <f>SUM('ก.ย. 68'!I78)</f>
        <v>2128000</v>
      </c>
    </row>
    <row r="7" spans="1:5">
      <c r="B7" s="131" t="s">
        <v>1443</v>
      </c>
      <c r="C7" s="171" t="s">
        <v>1444</v>
      </c>
      <c r="D7" s="133">
        <f>SUM('ก.ค. 68'!I88)</f>
        <v>0</v>
      </c>
    </row>
    <row r="8" spans="1:5">
      <c r="B8" s="131" t="s">
        <v>1445</v>
      </c>
      <c r="C8" s="171">
        <f>SUM('ก.ย. 68'!J80)</f>
        <v>68</v>
      </c>
      <c r="D8" s="133">
        <f>SUM('ก.ย. 68'!I80)</f>
        <v>6466238.5599999996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69</v>
      </c>
      <c r="D11" s="133">
        <f>SUM(D6:D10)</f>
        <v>8594238.5600000005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/>
      <c r="B15" s="66" t="s">
        <v>1455</v>
      </c>
      <c r="E15" s="139"/>
    </row>
    <row r="16" spans="1:5">
      <c r="A16" s="138"/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/>
      <c r="B21" s="66" t="s">
        <v>1478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1"/>
  <sheetViews>
    <sheetView workbookViewId="0">
      <selection sqref="A1:XFD1048576"/>
    </sheetView>
  </sheetViews>
  <sheetFormatPr defaultColWidth="9" defaultRowHeight="17.25"/>
  <cols>
    <col min="1" max="1" width="5.28515625" style="1" customWidth="1"/>
    <col min="2" max="2" width="19.5703125" style="1" customWidth="1"/>
    <col min="3" max="4" width="10" style="1" customWidth="1"/>
    <col min="5" max="5" width="9.5703125" style="1" customWidth="1"/>
    <col min="6" max="6" width="15.140625" style="1" customWidth="1"/>
    <col min="7" max="7" width="9.85546875" style="1" customWidth="1"/>
    <col min="8" max="8" width="15.140625" style="1" customWidth="1"/>
    <col min="9" max="9" width="11" style="1" customWidth="1"/>
    <col min="10" max="10" width="9.85546875" style="1" customWidth="1"/>
    <col min="11" max="11" width="9.7109375" style="1" customWidth="1"/>
    <col min="12" max="12" width="10.42578125" style="1" customWidth="1"/>
    <col min="13" max="16384" width="9" style="1"/>
  </cols>
  <sheetData>
    <row r="1" spans="1:15" s="115" customFormat="1" ht="24">
      <c r="A1" s="114" t="s">
        <v>1452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 ht="24">
      <c r="A3" s="114" t="s">
        <v>1453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  <c r="G5" s="5"/>
      <c r="H5" s="4" t="s">
        <v>6</v>
      </c>
      <c r="I5" s="5"/>
      <c r="J5" s="2" t="s">
        <v>7</v>
      </c>
      <c r="K5" s="2" t="s">
        <v>8</v>
      </c>
      <c r="L5" s="2"/>
      <c r="N5" s="7"/>
      <c r="O5" s="7"/>
    </row>
    <row r="6" spans="1:15" ht="29.25" customHeight="1">
      <c r="A6" s="2"/>
      <c r="B6" s="8"/>
      <c r="C6" s="8"/>
      <c r="D6" s="8"/>
      <c r="E6" s="9"/>
      <c r="F6" s="10" t="s">
        <v>9</v>
      </c>
      <c r="G6" s="10" t="s">
        <v>10</v>
      </c>
      <c r="H6" s="10" t="s">
        <v>11</v>
      </c>
      <c r="I6" s="10" t="s">
        <v>12</v>
      </c>
      <c r="J6" s="8"/>
      <c r="K6" s="11" t="s">
        <v>13</v>
      </c>
      <c r="L6" s="10" t="s">
        <v>14</v>
      </c>
    </row>
    <row r="7" spans="1:15" ht="75">
      <c r="A7" s="12">
        <v>1</v>
      </c>
      <c r="B7" s="13" t="s">
        <v>15</v>
      </c>
      <c r="C7" s="14">
        <v>288002</v>
      </c>
      <c r="D7" s="14">
        <v>288002</v>
      </c>
      <c r="E7" s="15" t="s">
        <v>320</v>
      </c>
      <c r="F7" s="13" t="s">
        <v>17</v>
      </c>
      <c r="G7" s="14">
        <v>288002</v>
      </c>
      <c r="H7" s="13" t="s">
        <v>17</v>
      </c>
      <c r="I7" s="14">
        <v>288002</v>
      </c>
      <c r="J7" s="16" t="s">
        <v>18</v>
      </c>
      <c r="K7" s="17" t="s">
        <v>321</v>
      </c>
      <c r="L7" s="18" t="s">
        <v>322</v>
      </c>
    </row>
    <row r="8" spans="1:15" ht="75">
      <c r="A8" s="12">
        <v>2</v>
      </c>
      <c r="B8" s="13" t="s">
        <v>15</v>
      </c>
      <c r="C8" s="14">
        <v>140466.43</v>
      </c>
      <c r="D8" s="14">
        <v>140466.43</v>
      </c>
      <c r="E8" s="15" t="s">
        <v>320</v>
      </c>
      <c r="F8" s="13" t="s">
        <v>17</v>
      </c>
      <c r="G8" s="14">
        <v>140466.43</v>
      </c>
      <c r="H8" s="13" t="s">
        <v>17</v>
      </c>
      <c r="I8" s="14">
        <v>140466.43</v>
      </c>
      <c r="J8" s="16" t="s">
        <v>18</v>
      </c>
      <c r="K8" s="17" t="s">
        <v>323</v>
      </c>
      <c r="L8" s="18" t="s">
        <v>322</v>
      </c>
    </row>
    <row r="9" spans="1:15" ht="75">
      <c r="A9" s="12">
        <v>3</v>
      </c>
      <c r="B9" s="13" t="s">
        <v>15</v>
      </c>
      <c r="C9" s="14">
        <v>78861</v>
      </c>
      <c r="D9" s="14">
        <v>78861</v>
      </c>
      <c r="E9" s="15" t="s">
        <v>320</v>
      </c>
      <c r="F9" s="13" t="s">
        <v>17</v>
      </c>
      <c r="G9" s="14">
        <v>78861</v>
      </c>
      <c r="H9" s="13" t="s">
        <v>17</v>
      </c>
      <c r="I9" s="14">
        <v>78861</v>
      </c>
      <c r="J9" s="16" t="s">
        <v>18</v>
      </c>
      <c r="K9" s="17" t="s">
        <v>324</v>
      </c>
      <c r="L9" s="18" t="s">
        <v>322</v>
      </c>
    </row>
    <row r="10" spans="1:15" ht="75">
      <c r="A10" s="12">
        <v>4</v>
      </c>
      <c r="B10" s="13" t="s">
        <v>15</v>
      </c>
      <c r="C10" s="14">
        <v>84747</v>
      </c>
      <c r="D10" s="14">
        <v>84747</v>
      </c>
      <c r="E10" s="15" t="s">
        <v>320</v>
      </c>
      <c r="F10" s="13" t="s">
        <v>17</v>
      </c>
      <c r="G10" s="14">
        <v>84747</v>
      </c>
      <c r="H10" s="13" t="s">
        <v>17</v>
      </c>
      <c r="I10" s="14">
        <v>84747</v>
      </c>
      <c r="J10" s="16" t="s">
        <v>18</v>
      </c>
      <c r="K10" s="17" t="s">
        <v>325</v>
      </c>
      <c r="L10" s="18" t="s">
        <v>326</v>
      </c>
    </row>
    <row r="11" spans="1:15" ht="75">
      <c r="A11" s="12">
        <v>5</v>
      </c>
      <c r="B11" s="13" t="s">
        <v>15</v>
      </c>
      <c r="C11" s="14">
        <v>33761</v>
      </c>
      <c r="D11" s="14">
        <v>33761</v>
      </c>
      <c r="E11" s="15" t="s">
        <v>320</v>
      </c>
      <c r="F11" s="13" t="s">
        <v>17</v>
      </c>
      <c r="G11" s="14">
        <v>33761</v>
      </c>
      <c r="H11" s="13" t="s">
        <v>17</v>
      </c>
      <c r="I11" s="14">
        <v>33761</v>
      </c>
      <c r="J11" s="16" t="s">
        <v>18</v>
      </c>
      <c r="K11" s="17" t="s">
        <v>327</v>
      </c>
      <c r="L11" s="18" t="s">
        <v>326</v>
      </c>
    </row>
    <row r="12" spans="1:15" ht="75">
      <c r="A12" s="20">
        <v>6</v>
      </c>
      <c r="B12" s="21" t="s">
        <v>328</v>
      </c>
      <c r="C12" s="22">
        <v>696942</v>
      </c>
      <c r="D12" s="22">
        <v>696942</v>
      </c>
      <c r="E12" s="23" t="s">
        <v>259</v>
      </c>
      <c r="F12" s="21" t="s">
        <v>329</v>
      </c>
      <c r="G12" s="22">
        <v>696942</v>
      </c>
      <c r="H12" s="21" t="s">
        <v>329</v>
      </c>
      <c r="I12" s="22">
        <v>696942</v>
      </c>
      <c r="J12" s="16" t="s">
        <v>18</v>
      </c>
      <c r="K12" s="24" t="s">
        <v>330</v>
      </c>
      <c r="L12" s="25" t="s">
        <v>326</v>
      </c>
    </row>
    <row r="13" spans="1:15" ht="75">
      <c r="A13" s="26"/>
      <c r="B13" s="27"/>
      <c r="C13" s="28"/>
      <c r="D13" s="28"/>
      <c r="E13" s="29"/>
      <c r="F13" s="27" t="s">
        <v>331</v>
      </c>
      <c r="G13" s="28">
        <v>849834</v>
      </c>
      <c r="H13" s="27"/>
      <c r="I13" s="28"/>
      <c r="J13" s="16" t="s">
        <v>18</v>
      </c>
      <c r="K13" s="30"/>
      <c r="L13" s="31"/>
    </row>
    <row r="14" spans="1:15" ht="75">
      <c r="A14" s="12">
        <v>7</v>
      </c>
      <c r="B14" s="13" t="s">
        <v>161</v>
      </c>
      <c r="C14" s="14">
        <v>56400</v>
      </c>
      <c r="D14" s="14">
        <v>56400</v>
      </c>
      <c r="E14" s="15" t="s">
        <v>320</v>
      </c>
      <c r="F14" s="13" t="s">
        <v>332</v>
      </c>
      <c r="G14" s="14">
        <v>56400</v>
      </c>
      <c r="H14" s="13" t="s">
        <v>332</v>
      </c>
      <c r="I14" s="14">
        <v>56400</v>
      </c>
      <c r="J14" s="16" t="s">
        <v>18</v>
      </c>
      <c r="K14" s="17" t="s">
        <v>333</v>
      </c>
      <c r="L14" s="18" t="s">
        <v>326</v>
      </c>
    </row>
    <row r="15" spans="1:15" ht="75">
      <c r="A15" s="12">
        <v>8</v>
      </c>
      <c r="B15" s="13" t="s">
        <v>26</v>
      </c>
      <c r="C15" s="14">
        <v>90000</v>
      </c>
      <c r="D15" s="14">
        <v>90000</v>
      </c>
      <c r="E15" s="15" t="s">
        <v>320</v>
      </c>
      <c r="F15" s="13" t="s">
        <v>334</v>
      </c>
      <c r="G15" s="14">
        <v>90000</v>
      </c>
      <c r="H15" s="13" t="s">
        <v>334</v>
      </c>
      <c r="I15" s="14">
        <v>90000</v>
      </c>
      <c r="J15" s="16" t="s">
        <v>18</v>
      </c>
      <c r="K15" s="17" t="s">
        <v>335</v>
      </c>
      <c r="L15" s="18" t="s">
        <v>326</v>
      </c>
    </row>
    <row r="16" spans="1:15" ht="253.5">
      <c r="A16" s="12">
        <v>9</v>
      </c>
      <c r="B16" s="13" t="s">
        <v>336</v>
      </c>
      <c r="C16" s="14">
        <v>64400</v>
      </c>
      <c r="D16" s="14">
        <v>64400</v>
      </c>
      <c r="E16" s="15" t="s">
        <v>320</v>
      </c>
      <c r="F16" s="13" t="s">
        <v>337</v>
      </c>
      <c r="G16" s="14">
        <v>64400</v>
      </c>
      <c r="H16" s="13" t="s">
        <v>337</v>
      </c>
      <c r="I16" s="14">
        <v>64400</v>
      </c>
      <c r="J16" s="16" t="s">
        <v>18</v>
      </c>
      <c r="K16" s="17" t="s">
        <v>338</v>
      </c>
      <c r="L16" s="18" t="s">
        <v>339</v>
      </c>
    </row>
    <row r="17" spans="1:12" ht="75">
      <c r="A17" s="12">
        <v>10</v>
      </c>
      <c r="B17" s="13" t="s">
        <v>161</v>
      </c>
      <c r="C17" s="14">
        <v>47000</v>
      </c>
      <c r="D17" s="14">
        <v>47000</v>
      </c>
      <c r="E17" s="15" t="s">
        <v>320</v>
      </c>
      <c r="F17" s="13" t="s">
        <v>340</v>
      </c>
      <c r="G17" s="14">
        <v>47000</v>
      </c>
      <c r="H17" s="13" t="s">
        <v>340</v>
      </c>
      <c r="I17" s="14">
        <v>47000</v>
      </c>
      <c r="J17" s="16" t="s">
        <v>18</v>
      </c>
      <c r="K17" s="17" t="s">
        <v>341</v>
      </c>
      <c r="L17" s="18" t="s">
        <v>339</v>
      </c>
    </row>
    <row r="18" spans="1:12" ht="97.5">
      <c r="A18" s="12">
        <v>11</v>
      </c>
      <c r="B18" s="13" t="s">
        <v>342</v>
      </c>
      <c r="C18" s="14">
        <v>480000</v>
      </c>
      <c r="D18" s="14">
        <v>417000</v>
      </c>
      <c r="E18" s="15" t="s">
        <v>320</v>
      </c>
      <c r="F18" s="13" t="s">
        <v>205</v>
      </c>
      <c r="G18" s="14">
        <v>417000</v>
      </c>
      <c r="H18" s="13" t="s">
        <v>205</v>
      </c>
      <c r="I18" s="14">
        <v>417000</v>
      </c>
      <c r="J18" s="16" t="s">
        <v>18</v>
      </c>
      <c r="K18" s="17" t="s">
        <v>343</v>
      </c>
      <c r="L18" s="18" t="s">
        <v>339</v>
      </c>
    </row>
    <row r="19" spans="1:12" ht="156">
      <c r="A19" s="12">
        <v>12</v>
      </c>
      <c r="B19" s="13" t="s">
        <v>344</v>
      </c>
      <c r="C19" s="14">
        <v>749000</v>
      </c>
      <c r="D19" s="14">
        <v>722000</v>
      </c>
      <c r="E19" s="19" t="s">
        <v>259</v>
      </c>
      <c r="F19" s="13" t="s">
        <v>345</v>
      </c>
      <c r="G19" s="14">
        <v>722000</v>
      </c>
      <c r="H19" s="13" t="s">
        <v>345</v>
      </c>
      <c r="I19" s="14">
        <v>722000</v>
      </c>
      <c r="J19" s="16" t="s">
        <v>18</v>
      </c>
      <c r="K19" s="17" t="s">
        <v>346</v>
      </c>
      <c r="L19" s="18" t="s">
        <v>347</v>
      </c>
    </row>
    <row r="20" spans="1:12" ht="75">
      <c r="A20" s="12">
        <v>13</v>
      </c>
      <c r="B20" s="13" t="s">
        <v>201</v>
      </c>
      <c r="C20" s="14">
        <v>3798.5</v>
      </c>
      <c r="D20" s="14">
        <v>3798.5</v>
      </c>
      <c r="E20" s="15" t="s">
        <v>320</v>
      </c>
      <c r="F20" s="13" t="s">
        <v>221</v>
      </c>
      <c r="G20" s="14">
        <v>3798.5</v>
      </c>
      <c r="H20" s="13" t="s">
        <v>221</v>
      </c>
      <c r="I20" s="14">
        <v>3798.5</v>
      </c>
      <c r="J20" s="16" t="s">
        <v>18</v>
      </c>
      <c r="K20" s="17" t="s">
        <v>348</v>
      </c>
      <c r="L20" s="18" t="s">
        <v>347</v>
      </c>
    </row>
    <row r="21" spans="1:12" ht="156">
      <c r="A21" s="20">
        <v>14</v>
      </c>
      <c r="B21" s="21" t="s">
        <v>349</v>
      </c>
      <c r="C21" s="22">
        <v>1070000</v>
      </c>
      <c r="D21" s="22">
        <v>740000</v>
      </c>
      <c r="E21" s="23" t="s">
        <v>259</v>
      </c>
      <c r="F21" s="21" t="s">
        <v>350</v>
      </c>
      <c r="G21" s="22">
        <v>740000</v>
      </c>
      <c r="H21" s="21" t="s">
        <v>350</v>
      </c>
      <c r="I21" s="22">
        <v>740000</v>
      </c>
      <c r="J21" s="32" t="s">
        <v>18</v>
      </c>
      <c r="K21" s="24" t="s">
        <v>351</v>
      </c>
      <c r="L21" s="25" t="s">
        <v>347</v>
      </c>
    </row>
    <row r="22" spans="1:12" ht="39">
      <c r="A22" s="26"/>
      <c r="B22" s="27"/>
      <c r="C22" s="28"/>
      <c r="D22" s="28"/>
      <c r="E22" s="33"/>
      <c r="F22" s="27" t="s">
        <v>352</v>
      </c>
      <c r="G22" s="28">
        <v>920000</v>
      </c>
      <c r="H22" s="27"/>
      <c r="I22" s="28"/>
      <c r="J22" s="34"/>
      <c r="K22" s="30"/>
      <c r="L22" s="31"/>
    </row>
    <row r="23" spans="1:12" ht="75">
      <c r="A23" s="12">
        <v>15</v>
      </c>
      <c r="B23" s="13" t="s">
        <v>215</v>
      </c>
      <c r="C23" s="14">
        <v>5198364.2699999996</v>
      </c>
      <c r="D23" s="14">
        <v>5198364.2699999996</v>
      </c>
      <c r="E23" s="19" t="s">
        <v>259</v>
      </c>
      <c r="F23" s="13" t="s">
        <v>216</v>
      </c>
      <c r="G23" s="14">
        <v>5198364.2699999996</v>
      </c>
      <c r="H23" s="13" t="s">
        <v>216</v>
      </c>
      <c r="I23" s="14">
        <v>5198364.2699999996</v>
      </c>
      <c r="J23" s="16" t="s">
        <v>18</v>
      </c>
      <c r="K23" s="17" t="s">
        <v>353</v>
      </c>
      <c r="L23" s="18" t="s">
        <v>354</v>
      </c>
    </row>
    <row r="24" spans="1:12" ht="156">
      <c r="A24" s="12">
        <v>16</v>
      </c>
      <c r="B24" s="13" t="s">
        <v>355</v>
      </c>
      <c r="C24" s="14">
        <v>1220000</v>
      </c>
      <c r="D24" s="14">
        <v>833000</v>
      </c>
      <c r="E24" s="19" t="s">
        <v>259</v>
      </c>
      <c r="F24" s="13" t="s">
        <v>352</v>
      </c>
      <c r="G24" s="14">
        <v>833000</v>
      </c>
      <c r="H24" s="13" t="s">
        <v>352</v>
      </c>
      <c r="I24" s="14">
        <v>833000</v>
      </c>
      <c r="J24" s="16" t="s">
        <v>18</v>
      </c>
      <c r="K24" s="17" t="s">
        <v>356</v>
      </c>
      <c r="L24" s="18" t="s">
        <v>354</v>
      </c>
    </row>
    <row r="25" spans="1:12" ht="156">
      <c r="A25" s="12">
        <v>17</v>
      </c>
      <c r="B25" s="13" t="s">
        <v>357</v>
      </c>
      <c r="C25" s="14">
        <v>385000</v>
      </c>
      <c r="D25" s="14">
        <v>339000</v>
      </c>
      <c r="E25" s="15" t="s">
        <v>320</v>
      </c>
      <c r="F25" s="13" t="s">
        <v>358</v>
      </c>
      <c r="G25" s="14">
        <v>339000</v>
      </c>
      <c r="H25" s="13" t="s">
        <v>358</v>
      </c>
      <c r="I25" s="14">
        <v>339000</v>
      </c>
      <c r="J25" s="16" t="s">
        <v>18</v>
      </c>
      <c r="K25" s="17" t="s">
        <v>359</v>
      </c>
      <c r="L25" s="18" t="s">
        <v>354</v>
      </c>
    </row>
    <row r="26" spans="1:12" ht="156">
      <c r="A26" s="12">
        <v>18</v>
      </c>
      <c r="B26" s="13" t="s">
        <v>360</v>
      </c>
      <c r="C26" s="14">
        <v>756000</v>
      </c>
      <c r="D26" s="14">
        <v>649000</v>
      </c>
      <c r="E26" s="19" t="s">
        <v>259</v>
      </c>
      <c r="F26" s="13" t="s">
        <v>361</v>
      </c>
      <c r="G26" s="14">
        <v>649000</v>
      </c>
      <c r="H26" s="13" t="s">
        <v>361</v>
      </c>
      <c r="I26" s="14">
        <v>649000</v>
      </c>
      <c r="J26" s="16" t="s">
        <v>18</v>
      </c>
      <c r="K26" s="17" t="s">
        <v>362</v>
      </c>
      <c r="L26" s="18" t="s">
        <v>363</v>
      </c>
    </row>
    <row r="27" spans="1:12" ht="75">
      <c r="A27" s="12">
        <v>19</v>
      </c>
      <c r="B27" s="13" t="s">
        <v>215</v>
      </c>
      <c r="C27" s="14">
        <v>5144586.26</v>
      </c>
      <c r="D27" s="14">
        <v>5144586.26</v>
      </c>
      <c r="E27" s="19" t="s">
        <v>259</v>
      </c>
      <c r="F27" s="13" t="s">
        <v>229</v>
      </c>
      <c r="G27" s="14">
        <v>5144586.26</v>
      </c>
      <c r="H27" s="13" t="s">
        <v>229</v>
      </c>
      <c r="I27" s="14">
        <v>5144586.26</v>
      </c>
      <c r="J27" s="16" t="s">
        <v>18</v>
      </c>
      <c r="K27" s="17" t="s">
        <v>364</v>
      </c>
      <c r="L27" s="18" t="s">
        <v>363</v>
      </c>
    </row>
    <row r="28" spans="1:12" ht="136.5">
      <c r="A28" s="12">
        <v>20</v>
      </c>
      <c r="B28" s="13" t="s">
        <v>365</v>
      </c>
      <c r="C28" s="14">
        <v>280000</v>
      </c>
      <c r="D28" s="14">
        <v>222500</v>
      </c>
      <c r="E28" s="15" t="s">
        <v>320</v>
      </c>
      <c r="F28" s="13" t="s">
        <v>205</v>
      </c>
      <c r="G28" s="14">
        <v>222500</v>
      </c>
      <c r="H28" s="13" t="s">
        <v>205</v>
      </c>
      <c r="I28" s="14">
        <v>222500</v>
      </c>
      <c r="J28" s="16" t="s">
        <v>18</v>
      </c>
      <c r="K28" s="17" t="s">
        <v>366</v>
      </c>
      <c r="L28" s="18" t="s">
        <v>363</v>
      </c>
    </row>
    <row r="29" spans="1:12" ht="75">
      <c r="A29" s="12">
        <v>21</v>
      </c>
      <c r="B29" s="13" t="s">
        <v>247</v>
      </c>
      <c r="C29" s="14">
        <v>392432.79</v>
      </c>
      <c r="D29" s="14">
        <v>392432.79</v>
      </c>
      <c r="E29" s="15" t="s">
        <v>320</v>
      </c>
      <c r="F29" s="13" t="s">
        <v>248</v>
      </c>
      <c r="G29" s="14">
        <v>392432.79</v>
      </c>
      <c r="H29" s="13" t="s">
        <v>248</v>
      </c>
      <c r="I29" s="14">
        <v>392432.79</v>
      </c>
      <c r="J29" s="16" t="s">
        <v>18</v>
      </c>
      <c r="K29" s="17" t="s">
        <v>367</v>
      </c>
      <c r="L29" s="18" t="s">
        <v>363</v>
      </c>
    </row>
    <row r="30" spans="1:12" ht="75">
      <c r="A30" s="12">
        <v>22</v>
      </c>
      <c r="B30" s="13" t="s">
        <v>201</v>
      </c>
      <c r="C30" s="14">
        <v>4150</v>
      </c>
      <c r="D30" s="14">
        <v>4150</v>
      </c>
      <c r="E30" s="15" t="s">
        <v>320</v>
      </c>
      <c r="F30" s="13" t="s">
        <v>241</v>
      </c>
      <c r="G30" s="14">
        <v>4150</v>
      </c>
      <c r="H30" s="13" t="s">
        <v>241</v>
      </c>
      <c r="I30" s="14">
        <v>4150</v>
      </c>
      <c r="J30" s="16" t="s">
        <v>18</v>
      </c>
      <c r="K30" s="17" t="s">
        <v>368</v>
      </c>
      <c r="L30" s="18" t="s">
        <v>363</v>
      </c>
    </row>
    <row r="31" spans="1:12" ht="75">
      <c r="A31" s="12">
        <v>23</v>
      </c>
      <c r="B31" s="13" t="s">
        <v>215</v>
      </c>
      <c r="C31" s="14">
        <v>340080</v>
      </c>
      <c r="D31" s="14">
        <v>340080</v>
      </c>
      <c r="E31" s="15" t="s">
        <v>320</v>
      </c>
      <c r="F31" s="13" t="s">
        <v>216</v>
      </c>
      <c r="G31" s="14">
        <v>340080</v>
      </c>
      <c r="H31" s="13" t="s">
        <v>216</v>
      </c>
      <c r="I31" s="14">
        <v>340080</v>
      </c>
      <c r="J31" s="16" t="s">
        <v>18</v>
      </c>
      <c r="K31" s="17" t="s">
        <v>369</v>
      </c>
      <c r="L31" s="18" t="s">
        <v>363</v>
      </c>
    </row>
    <row r="32" spans="1:12" ht="75">
      <c r="A32" s="12">
        <v>24</v>
      </c>
      <c r="B32" s="13" t="s">
        <v>215</v>
      </c>
      <c r="C32" s="14">
        <v>336090</v>
      </c>
      <c r="D32" s="14">
        <v>336090</v>
      </c>
      <c r="E32" s="15" t="s">
        <v>320</v>
      </c>
      <c r="F32" s="13" t="s">
        <v>229</v>
      </c>
      <c r="G32" s="14">
        <v>336090</v>
      </c>
      <c r="H32" s="13" t="s">
        <v>229</v>
      </c>
      <c r="I32" s="14">
        <v>336090</v>
      </c>
      <c r="J32" s="16" t="s">
        <v>18</v>
      </c>
      <c r="K32" s="17" t="s">
        <v>370</v>
      </c>
      <c r="L32" s="18" t="s">
        <v>363</v>
      </c>
    </row>
    <row r="33" spans="1:12" ht="75">
      <c r="A33" s="12">
        <v>25</v>
      </c>
      <c r="B33" s="13" t="s">
        <v>201</v>
      </c>
      <c r="C33" s="14">
        <v>860</v>
      </c>
      <c r="D33" s="14">
        <v>860</v>
      </c>
      <c r="E33" s="15" t="s">
        <v>320</v>
      </c>
      <c r="F33" s="13" t="s">
        <v>371</v>
      </c>
      <c r="G33" s="14">
        <v>860</v>
      </c>
      <c r="H33" s="13" t="s">
        <v>371</v>
      </c>
      <c r="I33" s="14">
        <v>860</v>
      </c>
      <c r="J33" s="16" t="s">
        <v>18</v>
      </c>
      <c r="K33" s="17" t="s">
        <v>372</v>
      </c>
      <c r="L33" s="18" t="s">
        <v>363</v>
      </c>
    </row>
    <row r="34" spans="1:12" ht="75">
      <c r="A34" s="12">
        <v>26</v>
      </c>
      <c r="B34" s="13" t="s">
        <v>201</v>
      </c>
      <c r="C34" s="14">
        <v>1880</v>
      </c>
      <c r="D34" s="14">
        <v>1880</v>
      </c>
      <c r="E34" s="15" t="s">
        <v>320</v>
      </c>
      <c r="F34" s="13" t="s">
        <v>202</v>
      </c>
      <c r="G34" s="14">
        <v>1880</v>
      </c>
      <c r="H34" s="13" t="s">
        <v>202</v>
      </c>
      <c r="I34" s="14">
        <v>1880</v>
      </c>
      <c r="J34" s="16" t="s">
        <v>18</v>
      </c>
      <c r="K34" s="17" t="s">
        <v>373</v>
      </c>
      <c r="L34" s="18" t="s">
        <v>363</v>
      </c>
    </row>
    <row r="35" spans="1:12" ht="75">
      <c r="A35" s="12">
        <v>27</v>
      </c>
      <c r="B35" s="13" t="s">
        <v>201</v>
      </c>
      <c r="C35" s="14">
        <v>7400</v>
      </c>
      <c r="D35" s="14">
        <v>7400</v>
      </c>
      <c r="E35" s="15" t="s">
        <v>320</v>
      </c>
      <c r="F35" s="13" t="s">
        <v>374</v>
      </c>
      <c r="G35" s="14">
        <v>7400</v>
      </c>
      <c r="H35" s="13" t="s">
        <v>374</v>
      </c>
      <c r="I35" s="14">
        <v>7400</v>
      </c>
      <c r="J35" s="16" t="s">
        <v>18</v>
      </c>
      <c r="K35" s="17" t="s">
        <v>375</v>
      </c>
      <c r="L35" s="18" t="s">
        <v>363</v>
      </c>
    </row>
    <row r="36" spans="1:12" ht="75">
      <c r="A36" s="12">
        <v>28</v>
      </c>
      <c r="B36" s="13" t="s">
        <v>201</v>
      </c>
      <c r="C36" s="14">
        <v>2380</v>
      </c>
      <c r="D36" s="14">
        <v>2380</v>
      </c>
      <c r="E36" s="15" t="s">
        <v>320</v>
      </c>
      <c r="F36" s="13" t="s">
        <v>376</v>
      </c>
      <c r="G36" s="14">
        <v>2380</v>
      </c>
      <c r="H36" s="13" t="s">
        <v>376</v>
      </c>
      <c r="I36" s="14">
        <v>2380</v>
      </c>
      <c r="J36" s="16" t="s">
        <v>18</v>
      </c>
      <c r="K36" s="17" t="s">
        <v>377</v>
      </c>
      <c r="L36" s="18" t="s">
        <v>378</v>
      </c>
    </row>
    <row r="37" spans="1:12" ht="75">
      <c r="A37" s="12">
        <v>29</v>
      </c>
      <c r="B37" s="13" t="s">
        <v>207</v>
      </c>
      <c r="C37" s="14">
        <v>1070</v>
      </c>
      <c r="D37" s="14">
        <v>1070</v>
      </c>
      <c r="E37" s="15" t="s">
        <v>320</v>
      </c>
      <c r="F37" s="13" t="s">
        <v>379</v>
      </c>
      <c r="G37" s="14">
        <v>1070</v>
      </c>
      <c r="H37" s="13" t="s">
        <v>379</v>
      </c>
      <c r="I37" s="14">
        <v>1070</v>
      </c>
      <c r="J37" s="16" t="s">
        <v>18</v>
      </c>
      <c r="K37" s="17" t="s">
        <v>380</v>
      </c>
      <c r="L37" s="18" t="s">
        <v>378</v>
      </c>
    </row>
    <row r="38" spans="1:12" ht="75">
      <c r="A38" s="12">
        <v>30</v>
      </c>
      <c r="B38" s="13" t="s">
        <v>201</v>
      </c>
      <c r="C38" s="14">
        <v>5748.04</v>
      </c>
      <c r="D38" s="14">
        <v>5748.04</v>
      </c>
      <c r="E38" s="15" t="s">
        <v>320</v>
      </c>
      <c r="F38" s="13" t="s">
        <v>381</v>
      </c>
      <c r="G38" s="14">
        <v>5748.04</v>
      </c>
      <c r="H38" s="13" t="s">
        <v>381</v>
      </c>
      <c r="I38" s="14">
        <v>5748.04</v>
      </c>
      <c r="J38" s="16" t="s">
        <v>18</v>
      </c>
      <c r="K38" s="17" t="s">
        <v>382</v>
      </c>
      <c r="L38" s="18" t="s">
        <v>378</v>
      </c>
    </row>
    <row r="39" spans="1:12" ht="75">
      <c r="A39" s="12">
        <v>31</v>
      </c>
      <c r="B39" s="13" t="s">
        <v>201</v>
      </c>
      <c r="C39" s="14">
        <v>3500</v>
      </c>
      <c r="D39" s="14">
        <v>3500</v>
      </c>
      <c r="E39" s="15" t="s">
        <v>320</v>
      </c>
      <c r="F39" s="13" t="s">
        <v>383</v>
      </c>
      <c r="G39" s="14">
        <v>3500</v>
      </c>
      <c r="H39" s="13" t="s">
        <v>383</v>
      </c>
      <c r="I39" s="14">
        <v>3500</v>
      </c>
      <c r="J39" s="16" t="s">
        <v>18</v>
      </c>
      <c r="K39" s="17" t="s">
        <v>384</v>
      </c>
      <c r="L39" s="18" t="s">
        <v>378</v>
      </c>
    </row>
    <row r="40" spans="1:12" ht="75">
      <c r="A40" s="12">
        <v>32</v>
      </c>
      <c r="B40" s="13" t="s">
        <v>201</v>
      </c>
      <c r="C40" s="14">
        <v>2420</v>
      </c>
      <c r="D40" s="14">
        <v>2420</v>
      </c>
      <c r="E40" s="15" t="s">
        <v>320</v>
      </c>
      <c r="F40" s="13" t="s">
        <v>385</v>
      </c>
      <c r="G40" s="14">
        <v>2420</v>
      </c>
      <c r="H40" s="13" t="s">
        <v>385</v>
      </c>
      <c r="I40" s="14">
        <v>2420</v>
      </c>
      <c r="J40" s="16" t="s">
        <v>18</v>
      </c>
      <c r="K40" s="17" t="s">
        <v>386</v>
      </c>
      <c r="L40" s="18" t="s">
        <v>378</v>
      </c>
    </row>
    <row r="41" spans="1:12" ht="75">
      <c r="A41" s="12">
        <v>33</v>
      </c>
      <c r="B41" s="13" t="s">
        <v>201</v>
      </c>
      <c r="C41" s="14">
        <v>8000</v>
      </c>
      <c r="D41" s="14">
        <v>8000</v>
      </c>
      <c r="E41" s="15" t="s">
        <v>320</v>
      </c>
      <c r="F41" s="13" t="s">
        <v>387</v>
      </c>
      <c r="G41" s="14">
        <v>8000</v>
      </c>
      <c r="H41" s="13" t="s">
        <v>387</v>
      </c>
      <c r="I41" s="14">
        <v>8000</v>
      </c>
      <c r="J41" s="16" t="s">
        <v>18</v>
      </c>
      <c r="K41" s="17" t="s">
        <v>388</v>
      </c>
      <c r="L41" s="18" t="s">
        <v>378</v>
      </c>
    </row>
    <row r="42" spans="1:12" ht="75">
      <c r="A42" s="12">
        <v>34</v>
      </c>
      <c r="B42" s="13" t="s">
        <v>201</v>
      </c>
      <c r="C42" s="14">
        <v>10357.6</v>
      </c>
      <c r="D42" s="14">
        <v>10357.6</v>
      </c>
      <c r="E42" s="15" t="s">
        <v>320</v>
      </c>
      <c r="F42" s="13" t="s">
        <v>389</v>
      </c>
      <c r="G42" s="14">
        <v>10357.6</v>
      </c>
      <c r="H42" s="13" t="s">
        <v>389</v>
      </c>
      <c r="I42" s="14">
        <v>10357.6</v>
      </c>
      <c r="J42" s="16" t="s">
        <v>18</v>
      </c>
      <c r="K42" s="17" t="s">
        <v>390</v>
      </c>
      <c r="L42" s="18" t="s">
        <v>378</v>
      </c>
    </row>
    <row r="43" spans="1:12" ht="75">
      <c r="A43" s="12">
        <v>35</v>
      </c>
      <c r="B43" s="13" t="s">
        <v>201</v>
      </c>
      <c r="C43" s="14">
        <v>3584.5</v>
      </c>
      <c r="D43" s="14">
        <v>3584.5</v>
      </c>
      <c r="E43" s="15" t="s">
        <v>320</v>
      </c>
      <c r="F43" s="13" t="s">
        <v>389</v>
      </c>
      <c r="G43" s="14">
        <v>3584.5</v>
      </c>
      <c r="H43" s="13" t="s">
        <v>389</v>
      </c>
      <c r="I43" s="14">
        <v>3584.5</v>
      </c>
      <c r="J43" s="16" t="s">
        <v>18</v>
      </c>
      <c r="K43" s="17" t="s">
        <v>391</v>
      </c>
      <c r="L43" s="18" t="s">
        <v>392</v>
      </c>
    </row>
    <row r="44" spans="1:12" ht="75">
      <c r="A44" s="12">
        <v>36</v>
      </c>
      <c r="B44" s="13" t="s">
        <v>215</v>
      </c>
      <c r="C44" s="14">
        <v>435540</v>
      </c>
      <c r="D44" s="14">
        <v>435540</v>
      </c>
      <c r="E44" s="15" t="s">
        <v>320</v>
      </c>
      <c r="F44" s="13" t="s">
        <v>229</v>
      </c>
      <c r="G44" s="14">
        <v>435540</v>
      </c>
      <c r="H44" s="13" t="s">
        <v>229</v>
      </c>
      <c r="I44" s="14">
        <v>435540</v>
      </c>
      <c r="J44" s="16" t="s">
        <v>18</v>
      </c>
      <c r="K44" s="17" t="s">
        <v>393</v>
      </c>
      <c r="L44" s="18" t="s">
        <v>394</v>
      </c>
    </row>
    <row r="45" spans="1:12" ht="75">
      <c r="A45" s="12">
        <v>37</v>
      </c>
      <c r="B45" s="13" t="s">
        <v>201</v>
      </c>
      <c r="C45" s="14">
        <v>500</v>
      </c>
      <c r="D45" s="14">
        <v>500</v>
      </c>
      <c r="E45" s="15" t="s">
        <v>320</v>
      </c>
      <c r="F45" s="13" t="s">
        <v>202</v>
      </c>
      <c r="G45" s="14">
        <v>500</v>
      </c>
      <c r="H45" s="13" t="s">
        <v>202</v>
      </c>
      <c r="I45" s="14">
        <v>500</v>
      </c>
      <c r="J45" s="16" t="s">
        <v>18</v>
      </c>
      <c r="K45" s="17" t="s">
        <v>395</v>
      </c>
      <c r="L45" s="18" t="s">
        <v>394</v>
      </c>
    </row>
    <row r="46" spans="1:12" ht="75">
      <c r="A46" s="12">
        <v>38</v>
      </c>
      <c r="B46" s="13" t="s">
        <v>215</v>
      </c>
      <c r="C46" s="14">
        <v>440070</v>
      </c>
      <c r="D46" s="14">
        <v>440070</v>
      </c>
      <c r="E46" s="15" t="s">
        <v>320</v>
      </c>
      <c r="F46" s="13" t="s">
        <v>216</v>
      </c>
      <c r="G46" s="14">
        <v>440070</v>
      </c>
      <c r="H46" s="13" t="s">
        <v>216</v>
      </c>
      <c r="I46" s="14">
        <v>440070</v>
      </c>
      <c r="J46" s="16" t="s">
        <v>18</v>
      </c>
      <c r="K46" s="17" t="s">
        <v>396</v>
      </c>
      <c r="L46" s="18" t="s">
        <v>397</v>
      </c>
    </row>
    <row r="47" spans="1:12" ht="75">
      <c r="A47" s="12">
        <v>39</v>
      </c>
      <c r="B47" s="13" t="s">
        <v>201</v>
      </c>
      <c r="C47" s="14">
        <v>460</v>
      </c>
      <c r="D47" s="14">
        <v>460</v>
      </c>
      <c r="E47" s="15" t="s">
        <v>320</v>
      </c>
      <c r="F47" s="13" t="s">
        <v>202</v>
      </c>
      <c r="G47" s="14">
        <v>460</v>
      </c>
      <c r="H47" s="13" t="s">
        <v>202</v>
      </c>
      <c r="I47" s="14">
        <v>460</v>
      </c>
      <c r="J47" s="16" t="s">
        <v>18</v>
      </c>
      <c r="K47" s="17" t="s">
        <v>398</v>
      </c>
      <c r="L47" s="18" t="s">
        <v>397</v>
      </c>
    </row>
    <row r="48" spans="1:12" ht="75">
      <c r="A48" s="12">
        <v>40</v>
      </c>
      <c r="B48" s="13" t="s">
        <v>399</v>
      </c>
      <c r="C48" s="14">
        <v>90000</v>
      </c>
      <c r="D48" s="14">
        <v>90000</v>
      </c>
      <c r="E48" s="15" t="s">
        <v>320</v>
      </c>
      <c r="F48" s="13" t="s">
        <v>400</v>
      </c>
      <c r="G48" s="14">
        <v>90000</v>
      </c>
      <c r="H48" s="13" t="s">
        <v>400</v>
      </c>
      <c r="I48" s="14">
        <v>90000</v>
      </c>
      <c r="J48" s="16" t="s">
        <v>18</v>
      </c>
      <c r="K48" s="17" t="s">
        <v>401</v>
      </c>
      <c r="L48" s="18" t="s">
        <v>397</v>
      </c>
    </row>
    <row r="49" spans="1:12" ht="75">
      <c r="A49" s="12">
        <v>41</v>
      </c>
      <c r="B49" s="13" t="s">
        <v>399</v>
      </c>
      <c r="C49" s="14">
        <v>5000</v>
      </c>
      <c r="D49" s="14">
        <v>5000</v>
      </c>
      <c r="E49" s="15" t="s">
        <v>320</v>
      </c>
      <c r="F49" s="13" t="s">
        <v>402</v>
      </c>
      <c r="G49" s="14">
        <v>5000</v>
      </c>
      <c r="H49" s="13" t="s">
        <v>402</v>
      </c>
      <c r="I49" s="14">
        <v>5000</v>
      </c>
      <c r="J49" s="16" t="s">
        <v>18</v>
      </c>
      <c r="K49" s="17" t="s">
        <v>403</v>
      </c>
      <c r="L49" s="18" t="s">
        <v>397</v>
      </c>
    </row>
    <row r="50" spans="1:12" ht="75">
      <c r="A50" s="12">
        <v>42</v>
      </c>
      <c r="B50" s="13" t="s">
        <v>201</v>
      </c>
      <c r="C50" s="14">
        <v>2210</v>
      </c>
      <c r="D50" s="14">
        <v>2210</v>
      </c>
      <c r="E50" s="15" t="s">
        <v>320</v>
      </c>
      <c r="F50" s="13" t="s">
        <v>376</v>
      </c>
      <c r="G50" s="14">
        <v>2210</v>
      </c>
      <c r="H50" s="13" t="s">
        <v>376</v>
      </c>
      <c r="I50" s="14">
        <v>2210</v>
      </c>
      <c r="J50" s="16" t="s">
        <v>18</v>
      </c>
      <c r="K50" s="17" t="s">
        <v>404</v>
      </c>
      <c r="L50" s="18" t="s">
        <v>397</v>
      </c>
    </row>
    <row r="51" spans="1:12" ht="75">
      <c r="A51" s="12">
        <v>43</v>
      </c>
      <c r="B51" s="13" t="s">
        <v>201</v>
      </c>
      <c r="C51" s="14">
        <v>770</v>
      </c>
      <c r="D51" s="14">
        <v>770</v>
      </c>
      <c r="E51" s="15" t="s">
        <v>320</v>
      </c>
      <c r="F51" s="13" t="s">
        <v>405</v>
      </c>
      <c r="G51" s="14">
        <v>770</v>
      </c>
      <c r="H51" s="13" t="s">
        <v>405</v>
      </c>
      <c r="I51" s="14">
        <v>770</v>
      </c>
      <c r="J51" s="16" t="s">
        <v>18</v>
      </c>
      <c r="K51" s="17" t="s">
        <v>406</v>
      </c>
      <c r="L51" s="18" t="s">
        <v>397</v>
      </c>
    </row>
    <row r="52" spans="1:12" ht="75">
      <c r="A52" s="12">
        <v>44</v>
      </c>
      <c r="B52" s="13" t="s">
        <v>201</v>
      </c>
      <c r="C52" s="14">
        <v>64180</v>
      </c>
      <c r="D52" s="14">
        <v>64180</v>
      </c>
      <c r="E52" s="15" t="s">
        <v>320</v>
      </c>
      <c r="F52" s="13" t="s">
        <v>407</v>
      </c>
      <c r="G52" s="14">
        <v>64180</v>
      </c>
      <c r="H52" s="13" t="s">
        <v>407</v>
      </c>
      <c r="I52" s="14">
        <v>64180</v>
      </c>
      <c r="J52" s="16" t="s">
        <v>18</v>
      </c>
      <c r="K52" s="17" t="s">
        <v>408</v>
      </c>
      <c r="L52" s="18" t="s">
        <v>397</v>
      </c>
    </row>
    <row r="53" spans="1:12" ht="75">
      <c r="A53" s="12">
        <v>45</v>
      </c>
      <c r="B53" s="13" t="s">
        <v>201</v>
      </c>
      <c r="C53" s="14">
        <v>970</v>
      </c>
      <c r="D53" s="14">
        <v>970</v>
      </c>
      <c r="E53" s="15" t="s">
        <v>320</v>
      </c>
      <c r="F53" s="13" t="s">
        <v>405</v>
      </c>
      <c r="G53" s="14">
        <v>970</v>
      </c>
      <c r="H53" s="13" t="s">
        <v>405</v>
      </c>
      <c r="I53" s="14">
        <v>970</v>
      </c>
      <c r="J53" s="16" t="s">
        <v>18</v>
      </c>
      <c r="K53" s="17" t="s">
        <v>409</v>
      </c>
      <c r="L53" s="18" t="s">
        <v>397</v>
      </c>
    </row>
    <row r="54" spans="1:12" ht="75">
      <c r="A54" s="12">
        <v>46</v>
      </c>
      <c r="B54" s="13" t="s">
        <v>207</v>
      </c>
      <c r="C54" s="14">
        <v>6710</v>
      </c>
      <c r="D54" s="14">
        <v>6710</v>
      </c>
      <c r="E54" s="15" t="s">
        <v>320</v>
      </c>
      <c r="F54" s="13" t="s">
        <v>233</v>
      </c>
      <c r="G54" s="14">
        <v>6710</v>
      </c>
      <c r="H54" s="13" t="s">
        <v>233</v>
      </c>
      <c r="I54" s="14">
        <v>6710</v>
      </c>
      <c r="J54" s="16" t="s">
        <v>18</v>
      </c>
      <c r="K54" s="17" t="s">
        <v>410</v>
      </c>
      <c r="L54" s="18" t="s">
        <v>397</v>
      </c>
    </row>
    <row r="55" spans="1:12" ht="75">
      <c r="A55" s="12">
        <v>47</v>
      </c>
      <c r="B55" s="13" t="s">
        <v>201</v>
      </c>
      <c r="C55" s="14">
        <v>530</v>
      </c>
      <c r="D55" s="14">
        <v>530</v>
      </c>
      <c r="E55" s="15" t="s">
        <v>320</v>
      </c>
      <c r="F55" s="13" t="s">
        <v>202</v>
      </c>
      <c r="G55" s="14">
        <v>530</v>
      </c>
      <c r="H55" s="13" t="s">
        <v>202</v>
      </c>
      <c r="I55" s="14">
        <v>530</v>
      </c>
      <c r="J55" s="16" t="s">
        <v>18</v>
      </c>
      <c r="K55" s="17" t="s">
        <v>411</v>
      </c>
      <c r="L55" s="18" t="s">
        <v>412</v>
      </c>
    </row>
    <row r="56" spans="1:12" ht="75">
      <c r="A56" s="12">
        <v>48</v>
      </c>
      <c r="B56" s="13" t="s">
        <v>201</v>
      </c>
      <c r="C56" s="14">
        <v>8340</v>
      </c>
      <c r="D56" s="14">
        <v>8340</v>
      </c>
      <c r="E56" s="15" t="s">
        <v>320</v>
      </c>
      <c r="F56" s="13" t="s">
        <v>413</v>
      </c>
      <c r="G56" s="14">
        <v>8340</v>
      </c>
      <c r="H56" s="13" t="s">
        <v>413</v>
      </c>
      <c r="I56" s="14">
        <v>8340</v>
      </c>
      <c r="J56" s="16" t="s">
        <v>18</v>
      </c>
      <c r="K56" s="17" t="s">
        <v>414</v>
      </c>
      <c r="L56" s="18" t="s">
        <v>415</v>
      </c>
    </row>
    <row r="57" spans="1:12" ht="75">
      <c r="A57" s="12">
        <v>49</v>
      </c>
      <c r="B57" s="13" t="s">
        <v>201</v>
      </c>
      <c r="C57" s="14">
        <v>185554.05</v>
      </c>
      <c r="D57" s="14">
        <v>185554.05</v>
      </c>
      <c r="E57" s="15" t="s">
        <v>320</v>
      </c>
      <c r="F57" s="13" t="s">
        <v>223</v>
      </c>
      <c r="G57" s="14">
        <v>185554.05</v>
      </c>
      <c r="H57" s="13" t="s">
        <v>223</v>
      </c>
      <c r="I57" s="14">
        <v>185554.05</v>
      </c>
      <c r="J57" s="16" t="s">
        <v>18</v>
      </c>
      <c r="K57" s="17" t="s">
        <v>416</v>
      </c>
      <c r="L57" s="18" t="s">
        <v>415</v>
      </c>
    </row>
    <row r="58" spans="1:12" ht="75">
      <c r="A58" s="12">
        <v>50</v>
      </c>
      <c r="B58" s="13" t="s">
        <v>207</v>
      </c>
      <c r="C58" s="14">
        <v>16000</v>
      </c>
      <c r="D58" s="14">
        <v>16000</v>
      </c>
      <c r="E58" s="15" t="s">
        <v>320</v>
      </c>
      <c r="F58" s="13" t="s">
        <v>417</v>
      </c>
      <c r="G58" s="14">
        <v>16000</v>
      </c>
      <c r="H58" s="13" t="s">
        <v>417</v>
      </c>
      <c r="I58" s="14">
        <v>16000</v>
      </c>
      <c r="J58" s="16" t="s">
        <v>18</v>
      </c>
      <c r="K58" s="17" t="s">
        <v>418</v>
      </c>
      <c r="L58" s="18" t="s">
        <v>415</v>
      </c>
    </row>
    <row r="59" spans="1:12" ht="75">
      <c r="A59" s="12">
        <v>51</v>
      </c>
      <c r="B59" s="13" t="s">
        <v>201</v>
      </c>
      <c r="C59" s="14">
        <v>900</v>
      </c>
      <c r="D59" s="14">
        <v>900</v>
      </c>
      <c r="E59" s="15" t="s">
        <v>320</v>
      </c>
      <c r="F59" s="13" t="s">
        <v>241</v>
      </c>
      <c r="G59" s="14">
        <v>900</v>
      </c>
      <c r="H59" s="13" t="s">
        <v>241</v>
      </c>
      <c r="I59" s="14">
        <v>900</v>
      </c>
      <c r="J59" s="16" t="s">
        <v>18</v>
      </c>
      <c r="K59" s="17" t="s">
        <v>419</v>
      </c>
      <c r="L59" s="18" t="s">
        <v>415</v>
      </c>
    </row>
    <row r="60" spans="1:12" ht="75">
      <c r="A60" s="12">
        <v>52</v>
      </c>
      <c r="B60" s="13" t="s">
        <v>201</v>
      </c>
      <c r="C60" s="14">
        <v>300</v>
      </c>
      <c r="D60" s="14">
        <v>300</v>
      </c>
      <c r="E60" s="15" t="s">
        <v>320</v>
      </c>
      <c r="F60" s="13" t="s">
        <v>202</v>
      </c>
      <c r="G60" s="14">
        <v>300</v>
      </c>
      <c r="H60" s="13" t="s">
        <v>202</v>
      </c>
      <c r="I60" s="14">
        <v>300</v>
      </c>
      <c r="J60" s="16" t="s">
        <v>18</v>
      </c>
      <c r="K60" s="17" t="s">
        <v>420</v>
      </c>
      <c r="L60" s="18" t="s">
        <v>415</v>
      </c>
    </row>
    <row r="61" spans="1:12" ht="75">
      <c r="A61" s="12">
        <v>53</v>
      </c>
      <c r="B61" s="13" t="s">
        <v>201</v>
      </c>
      <c r="C61" s="14">
        <v>1000</v>
      </c>
      <c r="D61" s="14">
        <v>1000</v>
      </c>
      <c r="E61" s="15" t="s">
        <v>320</v>
      </c>
      <c r="F61" s="13" t="s">
        <v>241</v>
      </c>
      <c r="G61" s="14">
        <v>1000</v>
      </c>
      <c r="H61" s="13" t="s">
        <v>241</v>
      </c>
      <c r="I61" s="14">
        <v>1000</v>
      </c>
      <c r="J61" s="16" t="s">
        <v>18</v>
      </c>
      <c r="K61" s="17" t="s">
        <v>421</v>
      </c>
      <c r="L61" s="18" t="s">
        <v>415</v>
      </c>
    </row>
    <row r="62" spans="1:12" ht="75">
      <c r="A62" s="12">
        <v>54</v>
      </c>
      <c r="B62" s="13" t="s">
        <v>207</v>
      </c>
      <c r="C62" s="14">
        <v>1120</v>
      </c>
      <c r="D62" s="14">
        <v>1120</v>
      </c>
      <c r="E62" s="15" t="s">
        <v>320</v>
      </c>
      <c r="F62" s="13" t="s">
        <v>422</v>
      </c>
      <c r="G62" s="14">
        <v>1120</v>
      </c>
      <c r="H62" s="13" t="s">
        <v>422</v>
      </c>
      <c r="I62" s="14">
        <v>1120</v>
      </c>
      <c r="J62" s="16" t="s">
        <v>18</v>
      </c>
      <c r="K62" s="17" t="s">
        <v>423</v>
      </c>
      <c r="L62" s="18" t="s">
        <v>415</v>
      </c>
    </row>
    <row r="63" spans="1:12" ht="75">
      <c r="A63" s="12">
        <v>55</v>
      </c>
      <c r="B63" s="13" t="s">
        <v>201</v>
      </c>
      <c r="C63" s="14">
        <v>10422.549999999999</v>
      </c>
      <c r="D63" s="14">
        <v>10422.549999999999</v>
      </c>
      <c r="E63" s="15" t="s">
        <v>320</v>
      </c>
      <c r="F63" s="13" t="s">
        <v>424</v>
      </c>
      <c r="G63" s="14">
        <v>10422.549999999999</v>
      </c>
      <c r="H63" s="13" t="s">
        <v>424</v>
      </c>
      <c r="I63" s="14">
        <v>10422.549999999999</v>
      </c>
      <c r="J63" s="16" t="s">
        <v>18</v>
      </c>
      <c r="K63" s="17" t="s">
        <v>425</v>
      </c>
      <c r="L63" s="18" t="s">
        <v>426</v>
      </c>
    </row>
    <row r="64" spans="1:12" ht="75">
      <c r="A64" s="12">
        <v>56</v>
      </c>
      <c r="B64" s="13" t="s">
        <v>201</v>
      </c>
      <c r="C64" s="14">
        <v>9554.89</v>
      </c>
      <c r="D64" s="14">
        <v>9554.89</v>
      </c>
      <c r="E64" s="15" t="s">
        <v>320</v>
      </c>
      <c r="F64" s="13" t="s">
        <v>424</v>
      </c>
      <c r="G64" s="14">
        <v>9554.89</v>
      </c>
      <c r="H64" s="13" t="s">
        <v>424</v>
      </c>
      <c r="I64" s="14">
        <v>9554.89</v>
      </c>
      <c r="J64" s="16" t="s">
        <v>18</v>
      </c>
      <c r="K64" s="17" t="s">
        <v>427</v>
      </c>
      <c r="L64" s="18" t="s">
        <v>426</v>
      </c>
    </row>
    <row r="65" spans="1:12" ht="75">
      <c r="A65" s="12">
        <v>57</v>
      </c>
      <c r="B65" s="13" t="s">
        <v>201</v>
      </c>
      <c r="C65" s="14">
        <v>290</v>
      </c>
      <c r="D65" s="14">
        <v>290</v>
      </c>
      <c r="E65" s="15" t="s">
        <v>320</v>
      </c>
      <c r="F65" s="13" t="s">
        <v>428</v>
      </c>
      <c r="G65" s="14">
        <v>290</v>
      </c>
      <c r="H65" s="13" t="s">
        <v>428</v>
      </c>
      <c r="I65" s="14">
        <v>290</v>
      </c>
      <c r="J65" s="16" t="s">
        <v>18</v>
      </c>
      <c r="K65" s="17" t="s">
        <v>429</v>
      </c>
      <c r="L65" s="18" t="s">
        <v>426</v>
      </c>
    </row>
    <row r="66" spans="1:12" ht="75">
      <c r="A66" s="12">
        <v>58</v>
      </c>
      <c r="B66" s="13" t="s">
        <v>201</v>
      </c>
      <c r="C66" s="14">
        <v>1550</v>
      </c>
      <c r="D66" s="14">
        <v>1550</v>
      </c>
      <c r="E66" s="15" t="s">
        <v>320</v>
      </c>
      <c r="F66" s="13" t="s">
        <v>202</v>
      </c>
      <c r="G66" s="14">
        <v>1550</v>
      </c>
      <c r="H66" s="13" t="s">
        <v>202</v>
      </c>
      <c r="I66" s="14">
        <v>1550</v>
      </c>
      <c r="J66" s="16" t="s">
        <v>18</v>
      </c>
      <c r="K66" s="17" t="s">
        <v>430</v>
      </c>
      <c r="L66" s="18" t="s">
        <v>426</v>
      </c>
    </row>
    <row r="67" spans="1:12" ht="156">
      <c r="A67" s="12">
        <v>59</v>
      </c>
      <c r="B67" s="13" t="s">
        <v>431</v>
      </c>
      <c r="C67" s="14">
        <v>64400</v>
      </c>
      <c r="D67" s="14">
        <v>64400</v>
      </c>
      <c r="E67" s="15" t="s">
        <v>320</v>
      </c>
      <c r="F67" s="13" t="s">
        <v>337</v>
      </c>
      <c r="G67" s="14">
        <v>64400</v>
      </c>
      <c r="H67" s="13" t="s">
        <v>337</v>
      </c>
      <c r="I67" s="14">
        <v>64400</v>
      </c>
      <c r="J67" s="16" t="s">
        <v>18</v>
      </c>
      <c r="K67" s="17" t="s">
        <v>432</v>
      </c>
      <c r="L67" s="18" t="s">
        <v>426</v>
      </c>
    </row>
    <row r="68" spans="1:12" ht="75">
      <c r="A68" s="12">
        <v>60</v>
      </c>
      <c r="B68" s="13" t="s">
        <v>286</v>
      </c>
      <c r="C68" s="14">
        <v>2250</v>
      </c>
      <c r="D68" s="14">
        <v>2250</v>
      </c>
      <c r="E68" s="15" t="s">
        <v>320</v>
      </c>
      <c r="F68" s="13" t="s">
        <v>241</v>
      </c>
      <c r="G68" s="14">
        <v>2250</v>
      </c>
      <c r="H68" s="13" t="s">
        <v>241</v>
      </c>
      <c r="I68" s="14">
        <v>2250</v>
      </c>
      <c r="J68" s="16" t="s">
        <v>18</v>
      </c>
      <c r="K68" s="17" t="s">
        <v>433</v>
      </c>
      <c r="L68" s="18" t="s">
        <v>434</v>
      </c>
    </row>
    <row r="69" spans="1:12" ht="75">
      <c r="A69" s="12">
        <v>61</v>
      </c>
      <c r="B69" s="13" t="s">
        <v>435</v>
      </c>
      <c r="C69" s="14">
        <v>13960</v>
      </c>
      <c r="D69" s="14">
        <v>13960</v>
      </c>
      <c r="E69" s="15" t="s">
        <v>320</v>
      </c>
      <c r="F69" s="13" t="s">
        <v>241</v>
      </c>
      <c r="G69" s="14">
        <v>13960</v>
      </c>
      <c r="H69" s="13" t="s">
        <v>241</v>
      </c>
      <c r="I69" s="14">
        <v>13960</v>
      </c>
      <c r="J69" s="16" t="s">
        <v>18</v>
      </c>
      <c r="K69" s="17" t="s">
        <v>436</v>
      </c>
      <c r="L69" s="18" t="s">
        <v>437</v>
      </c>
    </row>
    <row r="70" spans="1:12" ht="75">
      <c r="A70" s="12">
        <v>62</v>
      </c>
      <c r="B70" s="13" t="s">
        <v>15</v>
      </c>
      <c r="C70" s="14">
        <v>18906</v>
      </c>
      <c r="D70" s="14">
        <v>18906</v>
      </c>
      <c r="E70" s="15" t="s">
        <v>320</v>
      </c>
      <c r="F70" s="13" t="s">
        <v>241</v>
      </c>
      <c r="G70" s="14">
        <v>18906</v>
      </c>
      <c r="H70" s="13" t="s">
        <v>241</v>
      </c>
      <c r="I70" s="14">
        <v>18906</v>
      </c>
      <c r="J70" s="16" t="s">
        <v>18</v>
      </c>
      <c r="K70" s="17" t="s">
        <v>438</v>
      </c>
      <c r="L70" s="18" t="s">
        <v>439</v>
      </c>
    </row>
    <row r="71" spans="1:12" ht="75">
      <c r="A71" s="12">
        <v>63</v>
      </c>
      <c r="B71" s="13" t="s">
        <v>294</v>
      </c>
      <c r="C71" s="14">
        <v>3000</v>
      </c>
      <c r="D71" s="14">
        <v>3000</v>
      </c>
      <c r="E71" s="15" t="s">
        <v>320</v>
      </c>
      <c r="F71" s="13" t="s">
        <v>440</v>
      </c>
      <c r="G71" s="14">
        <v>3000</v>
      </c>
      <c r="H71" s="13" t="s">
        <v>440</v>
      </c>
      <c r="I71" s="14">
        <v>3000</v>
      </c>
      <c r="J71" s="16" t="s">
        <v>18</v>
      </c>
      <c r="K71" s="17" t="s">
        <v>441</v>
      </c>
      <c r="L71" s="18" t="s">
        <v>439</v>
      </c>
    </row>
    <row r="72" spans="1:12" ht="75">
      <c r="A72" s="12">
        <v>64</v>
      </c>
      <c r="B72" s="13" t="s">
        <v>298</v>
      </c>
      <c r="C72" s="14">
        <v>44122</v>
      </c>
      <c r="D72" s="14">
        <v>44122</v>
      </c>
      <c r="E72" s="15" t="s">
        <v>320</v>
      </c>
      <c r="F72" s="13" t="s">
        <v>442</v>
      </c>
      <c r="G72" s="14">
        <v>44122</v>
      </c>
      <c r="H72" s="13" t="s">
        <v>442</v>
      </c>
      <c r="I72" s="14">
        <v>44122</v>
      </c>
      <c r="J72" s="16" t="s">
        <v>18</v>
      </c>
      <c r="K72" s="17" t="s">
        <v>443</v>
      </c>
      <c r="L72" s="18" t="s">
        <v>444</v>
      </c>
    </row>
    <row r="73" spans="1:12" ht="75">
      <c r="A73" s="12">
        <v>65</v>
      </c>
      <c r="B73" s="13" t="s">
        <v>298</v>
      </c>
      <c r="C73" s="14">
        <v>8062</v>
      </c>
      <c r="D73" s="14">
        <v>8062</v>
      </c>
      <c r="E73" s="15" t="s">
        <v>320</v>
      </c>
      <c r="F73" s="13" t="s">
        <v>241</v>
      </c>
      <c r="G73" s="14">
        <v>8062</v>
      </c>
      <c r="H73" s="13" t="s">
        <v>241</v>
      </c>
      <c r="I73" s="14">
        <v>8062</v>
      </c>
      <c r="J73" s="16" t="s">
        <v>18</v>
      </c>
      <c r="K73" s="17" t="s">
        <v>445</v>
      </c>
      <c r="L73" s="18" t="s">
        <v>444</v>
      </c>
    </row>
    <row r="74" spans="1:12" ht="75">
      <c r="A74" s="12">
        <v>66</v>
      </c>
      <c r="B74" s="13" t="s">
        <v>294</v>
      </c>
      <c r="C74" s="14">
        <v>8750</v>
      </c>
      <c r="D74" s="14">
        <v>8750</v>
      </c>
      <c r="E74" s="15" t="s">
        <v>320</v>
      </c>
      <c r="F74" s="13" t="s">
        <v>446</v>
      </c>
      <c r="G74" s="14">
        <v>8750</v>
      </c>
      <c r="H74" s="13" t="s">
        <v>446</v>
      </c>
      <c r="I74" s="14">
        <v>8750</v>
      </c>
      <c r="J74" s="16" t="s">
        <v>18</v>
      </c>
      <c r="K74" s="17" t="s">
        <v>447</v>
      </c>
      <c r="L74" s="18" t="s">
        <v>444</v>
      </c>
    </row>
    <row r="75" spans="1:12" ht="75">
      <c r="A75" s="12">
        <v>67</v>
      </c>
      <c r="B75" s="13" t="s">
        <v>15</v>
      </c>
      <c r="C75" s="14">
        <v>9811.36</v>
      </c>
      <c r="D75" s="14">
        <v>9811.36</v>
      </c>
      <c r="E75" s="15" t="s">
        <v>320</v>
      </c>
      <c r="F75" s="13" t="s">
        <v>17</v>
      </c>
      <c r="G75" s="14">
        <v>9811.36</v>
      </c>
      <c r="H75" s="13" t="s">
        <v>17</v>
      </c>
      <c r="I75" s="14">
        <v>9811.36</v>
      </c>
      <c r="J75" s="16" t="s">
        <v>18</v>
      </c>
      <c r="K75" s="17" t="s">
        <v>448</v>
      </c>
      <c r="L75" s="18" t="s">
        <v>449</v>
      </c>
    </row>
    <row r="76" spans="1:12" ht="75">
      <c r="A76" s="12">
        <v>68</v>
      </c>
      <c r="B76" s="13" t="s">
        <v>15</v>
      </c>
      <c r="C76" s="14">
        <v>337.61</v>
      </c>
      <c r="D76" s="14">
        <v>337.61</v>
      </c>
      <c r="E76" s="15" t="s">
        <v>320</v>
      </c>
      <c r="F76" s="13" t="s">
        <v>17</v>
      </c>
      <c r="G76" s="14">
        <v>337.61</v>
      </c>
      <c r="H76" s="13" t="s">
        <v>17</v>
      </c>
      <c r="I76" s="14">
        <v>337.61</v>
      </c>
      <c r="J76" s="16" t="s">
        <v>18</v>
      </c>
      <c r="K76" s="17" t="s">
        <v>450</v>
      </c>
      <c r="L76" s="18" t="s">
        <v>449</v>
      </c>
    </row>
    <row r="77" spans="1:12" ht="75">
      <c r="A77" s="12">
        <v>69</v>
      </c>
      <c r="B77" s="13" t="s">
        <v>451</v>
      </c>
      <c r="C77" s="14">
        <v>295600</v>
      </c>
      <c r="D77" s="14">
        <v>295600</v>
      </c>
      <c r="E77" s="15" t="s">
        <v>320</v>
      </c>
      <c r="F77" s="13" t="s">
        <v>452</v>
      </c>
      <c r="G77" s="14">
        <v>295600</v>
      </c>
      <c r="H77" s="13" t="s">
        <v>452</v>
      </c>
      <c r="I77" s="14">
        <v>295600</v>
      </c>
      <c r="J77" s="16" t="s">
        <v>18</v>
      </c>
      <c r="K77" s="17" t="s">
        <v>453</v>
      </c>
      <c r="L77" s="18" t="s">
        <v>449</v>
      </c>
    </row>
    <row r="78" spans="1:12" ht="75">
      <c r="A78" s="12">
        <v>70</v>
      </c>
      <c r="B78" s="13" t="s">
        <v>289</v>
      </c>
      <c r="C78" s="14">
        <v>70000</v>
      </c>
      <c r="D78" s="14">
        <v>70000</v>
      </c>
      <c r="E78" s="15" t="s">
        <v>320</v>
      </c>
      <c r="F78" s="13" t="s">
        <v>454</v>
      </c>
      <c r="G78" s="14">
        <v>70000</v>
      </c>
      <c r="H78" s="13" t="s">
        <v>454</v>
      </c>
      <c r="I78" s="14">
        <v>70000</v>
      </c>
      <c r="J78" s="16" t="s">
        <v>18</v>
      </c>
      <c r="K78" s="17" t="s">
        <v>455</v>
      </c>
      <c r="L78" s="18" t="s">
        <v>449</v>
      </c>
    </row>
    <row r="79" spans="1:12" ht="75">
      <c r="A79" s="12">
        <v>71</v>
      </c>
      <c r="B79" s="13" t="s">
        <v>294</v>
      </c>
      <c r="C79" s="14">
        <v>69935</v>
      </c>
      <c r="D79" s="14">
        <v>69935</v>
      </c>
      <c r="E79" s="15" t="s">
        <v>320</v>
      </c>
      <c r="F79" s="13" t="s">
        <v>456</v>
      </c>
      <c r="G79" s="14">
        <v>69935</v>
      </c>
      <c r="H79" s="13" t="s">
        <v>456</v>
      </c>
      <c r="I79" s="14">
        <v>69935</v>
      </c>
      <c r="J79" s="16" t="s">
        <v>18</v>
      </c>
      <c r="K79" s="17" t="s">
        <v>457</v>
      </c>
      <c r="L79" s="18" t="s">
        <v>458</v>
      </c>
    </row>
    <row r="80" spans="1:12" ht="75">
      <c r="A80" s="12">
        <v>72</v>
      </c>
      <c r="B80" s="13" t="s">
        <v>286</v>
      </c>
      <c r="C80" s="14">
        <v>39833.96</v>
      </c>
      <c r="D80" s="14">
        <v>39833.96</v>
      </c>
      <c r="E80" s="15" t="s">
        <v>320</v>
      </c>
      <c r="F80" s="13" t="s">
        <v>287</v>
      </c>
      <c r="G80" s="14">
        <v>39833.96</v>
      </c>
      <c r="H80" s="13" t="s">
        <v>287</v>
      </c>
      <c r="I80" s="14">
        <v>39833.96</v>
      </c>
      <c r="J80" s="16" t="s">
        <v>18</v>
      </c>
      <c r="K80" s="17" t="s">
        <v>459</v>
      </c>
      <c r="L80" s="18" t="s">
        <v>458</v>
      </c>
    </row>
    <row r="81" spans="1:12" ht="75">
      <c r="A81" s="12">
        <v>73</v>
      </c>
      <c r="B81" s="13" t="s">
        <v>303</v>
      </c>
      <c r="C81" s="14">
        <v>107000</v>
      </c>
      <c r="D81" s="14">
        <v>107000</v>
      </c>
      <c r="E81" s="15" t="s">
        <v>320</v>
      </c>
      <c r="F81" s="13" t="s">
        <v>241</v>
      </c>
      <c r="G81" s="14">
        <v>107000</v>
      </c>
      <c r="H81" s="13" t="s">
        <v>241</v>
      </c>
      <c r="I81" s="14">
        <v>107000</v>
      </c>
      <c r="J81" s="16" t="s">
        <v>18</v>
      </c>
      <c r="K81" s="17" t="s">
        <v>460</v>
      </c>
      <c r="L81" s="18" t="s">
        <v>458</v>
      </c>
    </row>
    <row r="82" spans="1:12" ht="75">
      <c r="A82" s="12">
        <v>74</v>
      </c>
      <c r="B82" s="13" t="s">
        <v>15</v>
      </c>
      <c r="C82" s="14">
        <v>1365.84</v>
      </c>
      <c r="D82" s="14">
        <v>1365.84</v>
      </c>
      <c r="E82" s="15" t="s">
        <v>320</v>
      </c>
      <c r="F82" s="13" t="s">
        <v>17</v>
      </c>
      <c r="G82" s="14">
        <v>1365.84</v>
      </c>
      <c r="H82" s="13" t="s">
        <v>17</v>
      </c>
      <c r="I82" s="14">
        <v>1365.84</v>
      </c>
      <c r="J82" s="16" t="s">
        <v>18</v>
      </c>
      <c r="K82" s="17" t="s">
        <v>461</v>
      </c>
      <c r="L82" s="18" t="s">
        <v>458</v>
      </c>
    </row>
    <row r="83" spans="1:12" ht="75">
      <c r="A83" s="12">
        <v>75</v>
      </c>
      <c r="B83" s="13" t="s">
        <v>15</v>
      </c>
      <c r="C83" s="14">
        <v>1157.52</v>
      </c>
      <c r="D83" s="14">
        <v>1157.52</v>
      </c>
      <c r="E83" s="15" t="s">
        <v>320</v>
      </c>
      <c r="F83" s="13" t="s">
        <v>17</v>
      </c>
      <c r="G83" s="14">
        <v>1157.52</v>
      </c>
      <c r="H83" s="13" t="s">
        <v>17</v>
      </c>
      <c r="I83" s="14">
        <v>1157.52</v>
      </c>
      <c r="J83" s="16" t="s">
        <v>18</v>
      </c>
      <c r="K83" s="17" t="s">
        <v>462</v>
      </c>
      <c r="L83" s="18" t="s">
        <v>458</v>
      </c>
    </row>
    <row r="84" spans="1:12" ht="175.5">
      <c r="A84" s="12">
        <v>76</v>
      </c>
      <c r="B84" s="13" t="s">
        <v>463</v>
      </c>
      <c r="C84" s="14">
        <v>25850</v>
      </c>
      <c r="D84" s="14">
        <v>25850</v>
      </c>
      <c r="E84" s="15" t="s">
        <v>320</v>
      </c>
      <c r="F84" s="13" t="s">
        <v>387</v>
      </c>
      <c r="G84" s="14">
        <v>25850</v>
      </c>
      <c r="H84" s="13" t="s">
        <v>387</v>
      </c>
      <c r="I84" s="14">
        <v>25850</v>
      </c>
      <c r="J84" s="16" t="s">
        <v>18</v>
      </c>
      <c r="K84" s="17" t="s">
        <v>464</v>
      </c>
      <c r="L84" s="18" t="s">
        <v>458</v>
      </c>
    </row>
    <row r="85" spans="1:12" ht="75">
      <c r="A85" s="12">
        <v>77</v>
      </c>
      <c r="B85" s="13" t="s">
        <v>298</v>
      </c>
      <c r="C85" s="14">
        <v>20029</v>
      </c>
      <c r="D85" s="14">
        <v>20029</v>
      </c>
      <c r="E85" s="15" t="s">
        <v>320</v>
      </c>
      <c r="F85" s="13" t="s">
        <v>465</v>
      </c>
      <c r="G85" s="14">
        <v>20029</v>
      </c>
      <c r="H85" s="13" t="s">
        <v>465</v>
      </c>
      <c r="I85" s="14">
        <v>20029</v>
      </c>
      <c r="J85" s="16" t="s">
        <v>18</v>
      </c>
      <c r="K85" s="17" t="s">
        <v>466</v>
      </c>
      <c r="L85" s="18" t="s">
        <v>467</v>
      </c>
    </row>
    <row r="86" spans="1:12" ht="75">
      <c r="A86" s="12">
        <v>78</v>
      </c>
      <c r="B86" s="13" t="s">
        <v>468</v>
      </c>
      <c r="C86" s="14">
        <v>14552</v>
      </c>
      <c r="D86" s="14">
        <v>14552</v>
      </c>
      <c r="E86" s="15" t="s">
        <v>320</v>
      </c>
      <c r="F86" s="13" t="s">
        <v>223</v>
      </c>
      <c r="G86" s="14">
        <v>14552</v>
      </c>
      <c r="H86" s="13" t="s">
        <v>223</v>
      </c>
      <c r="I86" s="14">
        <v>14552</v>
      </c>
      <c r="J86" s="16" t="s">
        <v>18</v>
      </c>
      <c r="K86" s="17" t="s">
        <v>469</v>
      </c>
      <c r="L86" s="18" t="s">
        <v>467</v>
      </c>
    </row>
    <row r="87" spans="1:12" ht="75">
      <c r="A87" s="12">
        <v>79</v>
      </c>
      <c r="B87" s="13" t="s">
        <v>468</v>
      </c>
      <c r="C87" s="14">
        <v>25340</v>
      </c>
      <c r="D87" s="14">
        <v>25340</v>
      </c>
      <c r="E87" s="15" t="s">
        <v>320</v>
      </c>
      <c r="F87" s="13" t="s">
        <v>407</v>
      </c>
      <c r="G87" s="14">
        <v>25340</v>
      </c>
      <c r="H87" s="13" t="s">
        <v>407</v>
      </c>
      <c r="I87" s="14">
        <v>25340</v>
      </c>
      <c r="J87" s="16" t="s">
        <v>18</v>
      </c>
      <c r="K87" s="17" t="s">
        <v>470</v>
      </c>
      <c r="L87" s="18" t="s">
        <v>467</v>
      </c>
    </row>
    <row r="89" spans="1:12">
      <c r="G89" s="126" t="s">
        <v>1432</v>
      </c>
      <c r="H89" s="126"/>
      <c r="I89" s="143">
        <f>SUBTOTAL(9,I23:I88)</f>
        <v>15632637.24</v>
      </c>
    </row>
    <row r="90" spans="1:12">
      <c r="G90" s="126" t="s">
        <v>1434</v>
      </c>
      <c r="H90" s="126"/>
      <c r="I90" s="144">
        <v>7271064.6399999997</v>
      </c>
    </row>
    <row r="91" spans="1:12">
      <c r="G91" s="126" t="s">
        <v>1435</v>
      </c>
      <c r="H91" s="126"/>
      <c r="I91" s="143">
        <f>SUM(I7:I88)</f>
        <v>19096015.170000002</v>
      </c>
    </row>
  </sheetData>
  <autoFilter ref="A5:L87" xr:uid="{00000000-0009-0000-0000-000003000000}"/>
  <mergeCells count="15">
    <mergeCell ref="A1:L1"/>
    <mergeCell ref="A2:L2"/>
    <mergeCell ref="A3:L3"/>
    <mergeCell ref="F5:G5"/>
    <mergeCell ref="H5:I5"/>
    <mergeCell ref="K5:L5"/>
    <mergeCell ref="N5:O5"/>
    <mergeCell ref="A5:A6"/>
    <mergeCell ref="A12:A13"/>
    <mergeCell ref="A21:A22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workbookViewId="0">
      <selection sqref="A1:XFD1048576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1454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32">
        <v>7</v>
      </c>
      <c r="D6" s="133">
        <f>'พ.ย. 67'!I89</f>
        <v>15632637.24</v>
      </c>
    </row>
    <row r="7" spans="1:5">
      <c r="B7" s="131" t="s">
        <v>1443</v>
      </c>
      <c r="C7" s="132" t="s">
        <v>1444</v>
      </c>
      <c r="D7" s="133">
        <v>0</v>
      </c>
    </row>
    <row r="8" spans="1:5">
      <c r="B8" s="131" t="s">
        <v>1445</v>
      </c>
      <c r="C8" s="132">
        <v>72</v>
      </c>
      <c r="D8" s="133">
        <f>'พ.ย. 67'!I90</f>
        <v>7271064.6399999997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79</v>
      </c>
      <c r="D11" s="133">
        <f>SUM('พ.ย. 67'!I91)</f>
        <v>19096015.170000002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/>
      <c r="B15" s="66" t="s">
        <v>1455</v>
      </c>
      <c r="E15" s="139"/>
    </row>
    <row r="16" spans="1:5">
      <c r="A16" s="138"/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/>
      <c r="B21" s="66" t="s">
        <v>1455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4"/>
  <sheetViews>
    <sheetView tabSelected="1" workbookViewId="0">
      <selection activeCell="C8" sqref="C8"/>
    </sheetView>
  </sheetViews>
  <sheetFormatPr defaultColWidth="9" defaultRowHeight="17.25"/>
  <cols>
    <col min="1" max="1" width="5.28515625" style="1" customWidth="1"/>
    <col min="2" max="2" width="17.5703125" style="1" customWidth="1"/>
    <col min="3" max="3" width="11" style="1" customWidth="1"/>
    <col min="4" max="4" width="10.85546875" style="1" customWidth="1"/>
    <col min="5" max="5" width="9.140625" style="1" customWidth="1"/>
    <col min="6" max="6" width="15" style="1" customWidth="1"/>
    <col min="7" max="7" width="10.85546875" style="1" customWidth="1"/>
    <col min="8" max="8" width="15" style="1" customWidth="1"/>
    <col min="9" max="9" width="11" style="1" customWidth="1"/>
    <col min="10" max="10" width="9.7109375" style="1" customWidth="1"/>
    <col min="11" max="11" width="10.5703125" style="1" customWidth="1"/>
    <col min="12" max="12" width="9.7109375" style="1" customWidth="1"/>
    <col min="13" max="16384" width="9" style="1"/>
  </cols>
  <sheetData>
    <row r="1" spans="1:15" s="115" customFormat="1" ht="24">
      <c r="A1" s="114" t="s">
        <v>1456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 ht="24">
      <c r="A3" s="114" t="s">
        <v>1457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  <c r="G5" s="5"/>
      <c r="H5" s="4" t="s">
        <v>6</v>
      </c>
      <c r="I5" s="5"/>
      <c r="J5" s="2" t="s">
        <v>7</v>
      </c>
      <c r="K5" s="2" t="s">
        <v>8</v>
      </c>
      <c r="L5" s="2"/>
      <c r="N5" s="145"/>
      <c r="O5" s="145"/>
    </row>
    <row r="6" spans="1:15" ht="29.25" customHeight="1">
      <c r="A6" s="2"/>
      <c r="B6" s="8"/>
      <c r="C6" s="8"/>
      <c r="D6" s="8"/>
      <c r="E6" s="9"/>
      <c r="F6" s="10" t="s">
        <v>9</v>
      </c>
      <c r="G6" s="10" t="s">
        <v>10</v>
      </c>
      <c r="H6" s="10" t="s">
        <v>11</v>
      </c>
      <c r="I6" s="10" t="s">
        <v>12</v>
      </c>
      <c r="J6" s="8"/>
      <c r="K6" s="11" t="s">
        <v>13</v>
      </c>
      <c r="L6" s="10" t="s">
        <v>14</v>
      </c>
    </row>
    <row r="7" spans="1:15" ht="75">
      <c r="A7" s="12">
        <v>1</v>
      </c>
      <c r="B7" s="13" t="s">
        <v>26</v>
      </c>
      <c r="C7" s="14">
        <v>36000</v>
      </c>
      <c r="D7" s="14">
        <v>36000</v>
      </c>
      <c r="E7" s="15" t="s">
        <v>320</v>
      </c>
      <c r="F7" s="13" t="s">
        <v>471</v>
      </c>
      <c r="G7" s="14">
        <v>36000</v>
      </c>
      <c r="H7" s="13" t="s">
        <v>471</v>
      </c>
      <c r="I7" s="14">
        <v>36000</v>
      </c>
      <c r="J7" s="16" t="s">
        <v>18</v>
      </c>
      <c r="K7" s="17" t="s">
        <v>472</v>
      </c>
      <c r="L7" s="18" t="s">
        <v>473</v>
      </c>
    </row>
    <row r="8" spans="1:15" ht="75">
      <c r="A8" s="12">
        <v>2</v>
      </c>
      <c r="B8" s="13" t="s">
        <v>26</v>
      </c>
      <c r="C8" s="14">
        <v>36000</v>
      </c>
      <c r="D8" s="14">
        <v>36000</v>
      </c>
      <c r="E8" s="15" t="s">
        <v>320</v>
      </c>
      <c r="F8" s="13" t="s">
        <v>474</v>
      </c>
      <c r="G8" s="14">
        <v>36000</v>
      </c>
      <c r="H8" s="13" t="s">
        <v>474</v>
      </c>
      <c r="I8" s="14">
        <v>36000</v>
      </c>
      <c r="J8" s="16" t="s">
        <v>18</v>
      </c>
      <c r="K8" s="17" t="s">
        <v>475</v>
      </c>
      <c r="L8" s="18" t="s">
        <v>473</v>
      </c>
    </row>
    <row r="9" spans="1:15" ht="75">
      <c r="A9" s="12">
        <v>3</v>
      </c>
      <c r="B9" s="13" t="s">
        <v>26</v>
      </c>
      <c r="C9" s="14">
        <v>36000</v>
      </c>
      <c r="D9" s="14">
        <v>36000</v>
      </c>
      <c r="E9" s="15" t="s">
        <v>320</v>
      </c>
      <c r="F9" s="13" t="s">
        <v>97</v>
      </c>
      <c r="G9" s="14">
        <v>36000</v>
      </c>
      <c r="H9" s="13" t="s">
        <v>97</v>
      </c>
      <c r="I9" s="14">
        <v>36000</v>
      </c>
      <c r="J9" s="16" t="s">
        <v>18</v>
      </c>
      <c r="K9" s="17" t="s">
        <v>476</v>
      </c>
      <c r="L9" s="18" t="s">
        <v>473</v>
      </c>
    </row>
    <row r="10" spans="1:15" ht="75">
      <c r="A10" s="12">
        <v>4</v>
      </c>
      <c r="B10" s="13" t="s">
        <v>26</v>
      </c>
      <c r="C10" s="14">
        <v>36000</v>
      </c>
      <c r="D10" s="14">
        <v>36000</v>
      </c>
      <c r="E10" s="15" t="s">
        <v>320</v>
      </c>
      <c r="F10" s="13" t="s">
        <v>477</v>
      </c>
      <c r="G10" s="14">
        <v>36000</v>
      </c>
      <c r="H10" s="13" t="s">
        <v>477</v>
      </c>
      <c r="I10" s="14">
        <v>36000</v>
      </c>
      <c r="J10" s="16" t="s">
        <v>18</v>
      </c>
      <c r="K10" s="17" t="s">
        <v>478</v>
      </c>
      <c r="L10" s="18" t="s">
        <v>473</v>
      </c>
    </row>
    <row r="11" spans="1:15" ht="75">
      <c r="A11" s="12">
        <v>5</v>
      </c>
      <c r="B11" s="13" t="s">
        <v>161</v>
      </c>
      <c r="C11" s="14">
        <v>37600</v>
      </c>
      <c r="D11" s="14">
        <v>37600</v>
      </c>
      <c r="E11" s="15" t="s">
        <v>320</v>
      </c>
      <c r="F11" s="13" t="s">
        <v>479</v>
      </c>
      <c r="G11" s="14">
        <v>37600</v>
      </c>
      <c r="H11" s="13" t="s">
        <v>479</v>
      </c>
      <c r="I11" s="14">
        <v>37600</v>
      </c>
      <c r="J11" s="16" t="s">
        <v>18</v>
      </c>
      <c r="K11" s="17" t="s">
        <v>480</v>
      </c>
      <c r="L11" s="18" t="s">
        <v>481</v>
      </c>
    </row>
    <row r="12" spans="1:15" ht="94.5" customHeight="1">
      <c r="A12" s="35">
        <v>6</v>
      </c>
      <c r="B12" s="35" t="s">
        <v>482</v>
      </c>
      <c r="C12" s="36">
        <v>2400000</v>
      </c>
      <c r="D12" s="36">
        <v>1625000</v>
      </c>
      <c r="E12" s="37" t="s">
        <v>483</v>
      </c>
      <c r="F12" s="21" t="s">
        <v>352</v>
      </c>
      <c r="G12" s="22">
        <v>1625000</v>
      </c>
      <c r="H12" s="21" t="s">
        <v>352</v>
      </c>
      <c r="I12" s="22">
        <v>1625000</v>
      </c>
      <c r="J12" s="32" t="s">
        <v>18</v>
      </c>
      <c r="K12" s="24" t="s">
        <v>484</v>
      </c>
      <c r="L12" s="25" t="s">
        <v>481</v>
      </c>
    </row>
    <row r="13" spans="1:15" ht="39">
      <c r="A13" s="38"/>
      <c r="B13" s="38"/>
      <c r="C13" s="39"/>
      <c r="D13" s="39"/>
      <c r="E13" s="40"/>
      <c r="F13" s="27" t="s">
        <v>485</v>
      </c>
      <c r="G13" s="28">
        <v>1679000</v>
      </c>
      <c r="H13" s="27"/>
      <c r="I13" s="28"/>
      <c r="J13" s="34"/>
      <c r="K13" s="30"/>
      <c r="L13" s="31"/>
    </row>
    <row r="14" spans="1:15" ht="156">
      <c r="A14" s="12">
        <v>7</v>
      </c>
      <c r="B14" s="13" t="s">
        <v>486</v>
      </c>
      <c r="C14" s="14">
        <v>454940</v>
      </c>
      <c r="D14" s="14">
        <v>453986.02</v>
      </c>
      <c r="E14" s="15" t="s">
        <v>320</v>
      </c>
      <c r="F14" s="13" t="s">
        <v>487</v>
      </c>
      <c r="G14" s="14">
        <v>453900</v>
      </c>
      <c r="H14" s="13" t="s">
        <v>487</v>
      </c>
      <c r="I14" s="14">
        <v>453900</v>
      </c>
      <c r="J14" s="16" t="s">
        <v>18</v>
      </c>
      <c r="K14" s="17" t="s">
        <v>488</v>
      </c>
      <c r="L14" s="18" t="s">
        <v>489</v>
      </c>
    </row>
    <row r="15" spans="1:15" ht="117">
      <c r="A15" s="12">
        <v>8</v>
      </c>
      <c r="B15" s="13" t="s">
        <v>490</v>
      </c>
      <c r="C15" s="14">
        <v>184700</v>
      </c>
      <c r="D15" s="14">
        <v>184700</v>
      </c>
      <c r="E15" s="15" t="s">
        <v>320</v>
      </c>
      <c r="F15" s="13" t="s">
        <v>205</v>
      </c>
      <c r="G15" s="14">
        <v>184700</v>
      </c>
      <c r="H15" s="13" t="s">
        <v>205</v>
      </c>
      <c r="I15" s="14">
        <v>184700</v>
      </c>
      <c r="J15" s="16" t="s">
        <v>18</v>
      </c>
      <c r="K15" s="17" t="s">
        <v>491</v>
      </c>
      <c r="L15" s="18" t="s">
        <v>489</v>
      </c>
    </row>
    <row r="16" spans="1:15" ht="117">
      <c r="A16" s="12">
        <v>9</v>
      </c>
      <c r="B16" s="13" t="s">
        <v>492</v>
      </c>
      <c r="C16" s="14">
        <v>212400</v>
      </c>
      <c r="D16" s="14">
        <v>212400</v>
      </c>
      <c r="E16" s="15" t="s">
        <v>320</v>
      </c>
      <c r="F16" s="13" t="s">
        <v>205</v>
      </c>
      <c r="G16" s="14">
        <v>212400</v>
      </c>
      <c r="H16" s="13" t="s">
        <v>205</v>
      </c>
      <c r="I16" s="14">
        <v>212400</v>
      </c>
      <c r="J16" s="16" t="s">
        <v>18</v>
      </c>
      <c r="K16" s="17" t="s">
        <v>493</v>
      </c>
      <c r="L16" s="18" t="s">
        <v>489</v>
      </c>
    </row>
    <row r="17" spans="1:12" ht="78">
      <c r="A17" s="12">
        <v>10</v>
      </c>
      <c r="B17" s="13" t="s">
        <v>494</v>
      </c>
      <c r="C17" s="14">
        <v>495000</v>
      </c>
      <c r="D17" s="14">
        <v>495000</v>
      </c>
      <c r="E17" s="15" t="s">
        <v>320</v>
      </c>
      <c r="F17" s="13" t="s">
        <v>495</v>
      </c>
      <c r="G17" s="14">
        <v>495000</v>
      </c>
      <c r="H17" s="13" t="s">
        <v>495</v>
      </c>
      <c r="I17" s="14">
        <v>495000</v>
      </c>
      <c r="J17" s="16" t="s">
        <v>18</v>
      </c>
      <c r="K17" s="17" t="s">
        <v>496</v>
      </c>
      <c r="L17" s="18" t="s">
        <v>489</v>
      </c>
    </row>
    <row r="18" spans="1:12" ht="75">
      <c r="A18" s="12">
        <v>11</v>
      </c>
      <c r="B18" s="13" t="s">
        <v>201</v>
      </c>
      <c r="C18" s="14">
        <v>7500</v>
      </c>
      <c r="D18" s="14">
        <v>7500</v>
      </c>
      <c r="E18" s="15" t="s">
        <v>320</v>
      </c>
      <c r="F18" s="13" t="s">
        <v>407</v>
      </c>
      <c r="G18" s="14">
        <v>7500</v>
      </c>
      <c r="H18" s="13" t="s">
        <v>407</v>
      </c>
      <c r="I18" s="14">
        <v>7500</v>
      </c>
      <c r="J18" s="16" t="s">
        <v>18</v>
      </c>
      <c r="K18" s="17" t="s">
        <v>497</v>
      </c>
      <c r="L18" s="18" t="s">
        <v>489</v>
      </c>
    </row>
    <row r="19" spans="1:12" ht="75">
      <c r="A19" s="12">
        <v>12</v>
      </c>
      <c r="B19" s="13" t="s">
        <v>201</v>
      </c>
      <c r="C19" s="14">
        <v>1450</v>
      </c>
      <c r="D19" s="14">
        <v>1450</v>
      </c>
      <c r="E19" s="15" t="s">
        <v>320</v>
      </c>
      <c r="F19" s="13" t="s">
        <v>407</v>
      </c>
      <c r="G19" s="14">
        <v>1450</v>
      </c>
      <c r="H19" s="13" t="s">
        <v>407</v>
      </c>
      <c r="I19" s="14">
        <v>1450</v>
      </c>
      <c r="J19" s="16" t="s">
        <v>18</v>
      </c>
      <c r="K19" s="17" t="s">
        <v>498</v>
      </c>
      <c r="L19" s="18" t="s">
        <v>499</v>
      </c>
    </row>
    <row r="20" spans="1:12" ht="75">
      <c r="A20" s="12">
        <v>13</v>
      </c>
      <c r="B20" s="13" t="s">
        <v>201</v>
      </c>
      <c r="C20" s="14">
        <v>19620</v>
      </c>
      <c r="D20" s="14">
        <v>19620</v>
      </c>
      <c r="E20" s="15" t="s">
        <v>320</v>
      </c>
      <c r="F20" s="13" t="s">
        <v>456</v>
      </c>
      <c r="G20" s="14">
        <v>19620</v>
      </c>
      <c r="H20" s="13" t="s">
        <v>456</v>
      </c>
      <c r="I20" s="14">
        <v>19620</v>
      </c>
      <c r="J20" s="16" t="s">
        <v>18</v>
      </c>
      <c r="K20" s="17" t="s">
        <v>500</v>
      </c>
      <c r="L20" s="18" t="s">
        <v>499</v>
      </c>
    </row>
    <row r="21" spans="1:12" ht="75">
      <c r="A21" s="12">
        <v>14</v>
      </c>
      <c r="B21" s="13" t="s">
        <v>201</v>
      </c>
      <c r="C21" s="14">
        <v>5500</v>
      </c>
      <c r="D21" s="14">
        <v>5500</v>
      </c>
      <c r="E21" s="15" t="s">
        <v>320</v>
      </c>
      <c r="F21" s="13" t="s">
        <v>407</v>
      </c>
      <c r="G21" s="14">
        <v>5500</v>
      </c>
      <c r="H21" s="13" t="s">
        <v>407</v>
      </c>
      <c r="I21" s="14">
        <v>5500</v>
      </c>
      <c r="J21" s="16" t="s">
        <v>18</v>
      </c>
      <c r="K21" s="17" t="s">
        <v>501</v>
      </c>
      <c r="L21" s="18" t="s">
        <v>499</v>
      </c>
    </row>
    <row r="22" spans="1:12" ht="75">
      <c r="A22" s="12">
        <v>15</v>
      </c>
      <c r="B22" s="13" t="s">
        <v>244</v>
      </c>
      <c r="C22" s="14">
        <v>25000</v>
      </c>
      <c r="D22" s="14">
        <v>25000</v>
      </c>
      <c r="E22" s="15" t="s">
        <v>320</v>
      </c>
      <c r="F22" s="13" t="s">
        <v>502</v>
      </c>
      <c r="G22" s="14">
        <v>25000</v>
      </c>
      <c r="H22" s="13" t="s">
        <v>502</v>
      </c>
      <c r="I22" s="14">
        <v>25000</v>
      </c>
      <c r="J22" s="16" t="s">
        <v>18</v>
      </c>
      <c r="K22" s="17" t="s">
        <v>503</v>
      </c>
      <c r="L22" s="18" t="s">
        <v>504</v>
      </c>
    </row>
    <row r="23" spans="1:12" ht="75">
      <c r="A23" s="12">
        <v>16</v>
      </c>
      <c r="B23" s="13" t="s">
        <v>201</v>
      </c>
      <c r="C23" s="14">
        <v>5783.35</v>
      </c>
      <c r="D23" s="14">
        <v>5783.35</v>
      </c>
      <c r="E23" s="15" t="s">
        <v>320</v>
      </c>
      <c r="F23" s="13" t="s">
        <v>505</v>
      </c>
      <c r="G23" s="14">
        <v>5783.35</v>
      </c>
      <c r="H23" s="13" t="s">
        <v>505</v>
      </c>
      <c r="I23" s="14">
        <v>5783.35</v>
      </c>
      <c r="J23" s="16" t="s">
        <v>18</v>
      </c>
      <c r="K23" s="17" t="s">
        <v>506</v>
      </c>
      <c r="L23" s="18" t="s">
        <v>507</v>
      </c>
    </row>
    <row r="24" spans="1:12" ht="75">
      <c r="A24" s="12">
        <v>17</v>
      </c>
      <c r="B24" s="13" t="s">
        <v>201</v>
      </c>
      <c r="C24" s="14">
        <v>58400</v>
      </c>
      <c r="D24" s="14">
        <v>58400</v>
      </c>
      <c r="E24" s="15" t="s">
        <v>320</v>
      </c>
      <c r="F24" s="13" t="s">
        <v>508</v>
      </c>
      <c r="G24" s="14">
        <v>58400</v>
      </c>
      <c r="H24" s="13" t="s">
        <v>508</v>
      </c>
      <c r="I24" s="14">
        <v>58400</v>
      </c>
      <c r="J24" s="16" t="s">
        <v>18</v>
      </c>
      <c r="K24" s="17" t="s">
        <v>509</v>
      </c>
      <c r="L24" s="18" t="s">
        <v>510</v>
      </c>
    </row>
    <row r="25" spans="1:12" ht="75">
      <c r="A25" s="12">
        <v>18</v>
      </c>
      <c r="B25" s="13" t="s">
        <v>201</v>
      </c>
      <c r="C25" s="14">
        <v>800</v>
      </c>
      <c r="D25" s="14">
        <v>800</v>
      </c>
      <c r="E25" s="15" t="s">
        <v>320</v>
      </c>
      <c r="F25" s="13" t="s">
        <v>511</v>
      </c>
      <c r="G25" s="14">
        <v>800</v>
      </c>
      <c r="H25" s="13" t="s">
        <v>511</v>
      </c>
      <c r="I25" s="14">
        <v>800</v>
      </c>
      <c r="J25" s="16" t="s">
        <v>18</v>
      </c>
      <c r="K25" s="17" t="s">
        <v>512</v>
      </c>
      <c r="L25" s="18" t="s">
        <v>513</v>
      </c>
    </row>
    <row r="26" spans="1:12" ht="75">
      <c r="A26" s="12">
        <v>19</v>
      </c>
      <c r="B26" s="13" t="s">
        <v>207</v>
      </c>
      <c r="C26" s="14">
        <v>25000</v>
      </c>
      <c r="D26" s="14">
        <v>25000</v>
      </c>
      <c r="E26" s="15" t="s">
        <v>320</v>
      </c>
      <c r="F26" s="13" t="s">
        <v>452</v>
      </c>
      <c r="G26" s="14">
        <v>25000</v>
      </c>
      <c r="H26" s="13" t="s">
        <v>452</v>
      </c>
      <c r="I26" s="14">
        <v>25000</v>
      </c>
      <c r="J26" s="16" t="s">
        <v>18</v>
      </c>
      <c r="K26" s="17" t="s">
        <v>514</v>
      </c>
      <c r="L26" s="18" t="s">
        <v>513</v>
      </c>
    </row>
    <row r="27" spans="1:12" ht="75">
      <c r="A27" s="12">
        <v>20</v>
      </c>
      <c r="B27" s="13" t="s">
        <v>201</v>
      </c>
      <c r="C27" s="14">
        <v>16800</v>
      </c>
      <c r="D27" s="14">
        <v>16800</v>
      </c>
      <c r="E27" s="15" t="s">
        <v>320</v>
      </c>
      <c r="F27" s="13" t="s">
        <v>241</v>
      </c>
      <c r="G27" s="14">
        <v>16800</v>
      </c>
      <c r="H27" s="13" t="s">
        <v>241</v>
      </c>
      <c r="I27" s="14">
        <v>16800</v>
      </c>
      <c r="J27" s="16" t="s">
        <v>18</v>
      </c>
      <c r="K27" s="17" t="s">
        <v>515</v>
      </c>
      <c r="L27" s="18" t="s">
        <v>513</v>
      </c>
    </row>
    <row r="28" spans="1:12" ht="75">
      <c r="A28" s="12">
        <v>21</v>
      </c>
      <c r="B28" s="13" t="s">
        <v>201</v>
      </c>
      <c r="C28" s="14">
        <v>15161.9</v>
      </c>
      <c r="D28" s="14">
        <v>15161.9</v>
      </c>
      <c r="E28" s="15" t="s">
        <v>320</v>
      </c>
      <c r="F28" s="13" t="s">
        <v>505</v>
      </c>
      <c r="G28" s="14">
        <v>15161.9</v>
      </c>
      <c r="H28" s="13" t="s">
        <v>505</v>
      </c>
      <c r="I28" s="14">
        <v>15161.9</v>
      </c>
      <c r="J28" s="16" t="s">
        <v>18</v>
      </c>
      <c r="K28" s="17" t="s">
        <v>516</v>
      </c>
      <c r="L28" s="18" t="s">
        <v>513</v>
      </c>
    </row>
    <row r="29" spans="1:12" ht="75">
      <c r="A29" s="12">
        <v>22</v>
      </c>
      <c r="B29" s="13" t="s">
        <v>201</v>
      </c>
      <c r="C29" s="14">
        <v>7990</v>
      </c>
      <c r="D29" s="14">
        <v>7990</v>
      </c>
      <c r="E29" s="15" t="s">
        <v>320</v>
      </c>
      <c r="F29" s="13" t="s">
        <v>337</v>
      </c>
      <c r="G29" s="14">
        <v>7990</v>
      </c>
      <c r="H29" s="13" t="s">
        <v>337</v>
      </c>
      <c r="I29" s="14">
        <v>7990</v>
      </c>
      <c r="J29" s="16" t="s">
        <v>18</v>
      </c>
      <c r="K29" s="17" t="s">
        <v>517</v>
      </c>
      <c r="L29" s="18" t="s">
        <v>513</v>
      </c>
    </row>
    <row r="30" spans="1:12" ht="75">
      <c r="A30" s="12">
        <v>23</v>
      </c>
      <c r="B30" s="13" t="s">
        <v>207</v>
      </c>
      <c r="C30" s="14">
        <v>5490</v>
      </c>
      <c r="D30" s="14">
        <v>5490</v>
      </c>
      <c r="E30" s="15" t="s">
        <v>320</v>
      </c>
      <c r="F30" s="13" t="s">
        <v>422</v>
      </c>
      <c r="G30" s="14">
        <v>5490</v>
      </c>
      <c r="H30" s="13" t="s">
        <v>422</v>
      </c>
      <c r="I30" s="14">
        <v>5490</v>
      </c>
      <c r="J30" s="16" t="s">
        <v>18</v>
      </c>
      <c r="K30" s="17" t="s">
        <v>518</v>
      </c>
      <c r="L30" s="18" t="s">
        <v>519</v>
      </c>
    </row>
    <row r="31" spans="1:12" ht="75">
      <c r="A31" s="12">
        <v>24</v>
      </c>
      <c r="B31" s="13" t="s">
        <v>201</v>
      </c>
      <c r="C31" s="14">
        <v>100</v>
      </c>
      <c r="D31" s="14">
        <v>100</v>
      </c>
      <c r="E31" s="15" t="s">
        <v>320</v>
      </c>
      <c r="F31" s="13" t="s">
        <v>202</v>
      </c>
      <c r="G31" s="14">
        <v>100</v>
      </c>
      <c r="H31" s="13" t="s">
        <v>202</v>
      </c>
      <c r="I31" s="14">
        <v>100</v>
      </c>
      <c r="J31" s="16" t="s">
        <v>18</v>
      </c>
      <c r="K31" s="17" t="s">
        <v>520</v>
      </c>
      <c r="L31" s="18" t="s">
        <v>521</v>
      </c>
    </row>
    <row r="32" spans="1:12" ht="75">
      <c r="A32" s="12">
        <v>25</v>
      </c>
      <c r="B32" s="13" t="s">
        <v>201</v>
      </c>
      <c r="C32" s="14">
        <v>2650</v>
      </c>
      <c r="D32" s="14">
        <v>2650</v>
      </c>
      <c r="E32" s="15" t="s">
        <v>320</v>
      </c>
      <c r="F32" s="13" t="s">
        <v>407</v>
      </c>
      <c r="G32" s="14">
        <v>2650</v>
      </c>
      <c r="H32" s="13" t="s">
        <v>407</v>
      </c>
      <c r="I32" s="14">
        <v>2650</v>
      </c>
      <c r="J32" s="16" t="s">
        <v>18</v>
      </c>
      <c r="K32" s="17" t="s">
        <v>522</v>
      </c>
      <c r="L32" s="18" t="s">
        <v>521</v>
      </c>
    </row>
    <row r="33" spans="1:12" ht="75">
      <c r="A33" s="12">
        <v>26</v>
      </c>
      <c r="B33" s="13" t="s">
        <v>207</v>
      </c>
      <c r="C33" s="14">
        <v>6000</v>
      </c>
      <c r="D33" s="14">
        <v>6000</v>
      </c>
      <c r="E33" s="15" t="s">
        <v>320</v>
      </c>
      <c r="F33" s="13" t="s">
        <v>523</v>
      </c>
      <c r="G33" s="14">
        <v>6000</v>
      </c>
      <c r="H33" s="13" t="s">
        <v>523</v>
      </c>
      <c r="I33" s="14">
        <v>6000</v>
      </c>
      <c r="J33" s="16" t="s">
        <v>18</v>
      </c>
      <c r="K33" s="17" t="s">
        <v>524</v>
      </c>
      <c r="L33" s="18" t="s">
        <v>521</v>
      </c>
    </row>
    <row r="34" spans="1:12" ht="75">
      <c r="A34" s="12">
        <v>27</v>
      </c>
      <c r="B34" s="13" t="s">
        <v>207</v>
      </c>
      <c r="C34" s="14">
        <v>10800</v>
      </c>
      <c r="D34" s="14">
        <v>10800</v>
      </c>
      <c r="E34" s="15" t="s">
        <v>320</v>
      </c>
      <c r="F34" s="13" t="s">
        <v>256</v>
      </c>
      <c r="G34" s="14">
        <v>10800</v>
      </c>
      <c r="H34" s="13" t="s">
        <v>256</v>
      </c>
      <c r="I34" s="14">
        <v>10800</v>
      </c>
      <c r="J34" s="16" t="s">
        <v>18</v>
      </c>
      <c r="K34" s="17" t="s">
        <v>525</v>
      </c>
      <c r="L34" s="18" t="s">
        <v>526</v>
      </c>
    </row>
    <row r="35" spans="1:12" ht="117">
      <c r="A35" s="12">
        <v>28</v>
      </c>
      <c r="B35" s="13" t="s">
        <v>527</v>
      </c>
      <c r="C35" s="14">
        <v>480000</v>
      </c>
      <c r="D35" s="14">
        <v>410800</v>
      </c>
      <c r="E35" s="15" t="s">
        <v>320</v>
      </c>
      <c r="F35" s="13" t="s">
        <v>205</v>
      </c>
      <c r="G35" s="14">
        <v>410800</v>
      </c>
      <c r="H35" s="13" t="s">
        <v>205</v>
      </c>
      <c r="I35" s="14">
        <v>410800</v>
      </c>
      <c r="J35" s="16" t="s">
        <v>18</v>
      </c>
      <c r="K35" s="17" t="s">
        <v>528</v>
      </c>
      <c r="L35" s="18" t="s">
        <v>526</v>
      </c>
    </row>
    <row r="36" spans="1:12" ht="75">
      <c r="A36" s="12">
        <v>29</v>
      </c>
      <c r="B36" s="13" t="s">
        <v>468</v>
      </c>
      <c r="C36" s="14">
        <v>54000</v>
      </c>
      <c r="D36" s="14">
        <v>54000</v>
      </c>
      <c r="E36" s="15" t="s">
        <v>320</v>
      </c>
      <c r="F36" s="13" t="s">
        <v>511</v>
      </c>
      <c r="G36" s="14">
        <v>54000</v>
      </c>
      <c r="H36" s="13" t="s">
        <v>511</v>
      </c>
      <c r="I36" s="14">
        <v>54000</v>
      </c>
      <c r="J36" s="16" t="s">
        <v>18</v>
      </c>
      <c r="K36" s="17" t="s">
        <v>529</v>
      </c>
      <c r="L36" s="18" t="s">
        <v>526</v>
      </c>
    </row>
    <row r="37" spans="1:12" ht="75">
      <c r="A37" s="12">
        <v>30</v>
      </c>
      <c r="B37" s="13" t="s">
        <v>468</v>
      </c>
      <c r="C37" s="14">
        <v>3340</v>
      </c>
      <c r="D37" s="14">
        <v>3340</v>
      </c>
      <c r="E37" s="15" t="s">
        <v>320</v>
      </c>
      <c r="F37" s="13" t="s">
        <v>530</v>
      </c>
      <c r="G37" s="14">
        <v>3340</v>
      </c>
      <c r="H37" s="13" t="s">
        <v>530</v>
      </c>
      <c r="I37" s="14">
        <v>3340</v>
      </c>
      <c r="J37" s="16" t="s">
        <v>18</v>
      </c>
      <c r="K37" s="17" t="s">
        <v>531</v>
      </c>
      <c r="L37" s="18" t="s">
        <v>526</v>
      </c>
    </row>
    <row r="38" spans="1:12" ht="75">
      <c r="A38" s="12">
        <v>31</v>
      </c>
      <c r="B38" s="13" t="s">
        <v>435</v>
      </c>
      <c r="C38" s="14">
        <v>21630</v>
      </c>
      <c r="D38" s="14">
        <v>21630</v>
      </c>
      <c r="E38" s="15" t="s">
        <v>320</v>
      </c>
      <c r="F38" s="13" t="s">
        <v>295</v>
      </c>
      <c r="G38" s="14">
        <v>21630</v>
      </c>
      <c r="H38" s="13" t="s">
        <v>295</v>
      </c>
      <c r="I38" s="14">
        <v>21630</v>
      </c>
      <c r="J38" s="16" t="s">
        <v>18</v>
      </c>
      <c r="K38" s="17" t="s">
        <v>532</v>
      </c>
      <c r="L38" s="18" t="s">
        <v>526</v>
      </c>
    </row>
    <row r="39" spans="1:12" ht="75">
      <c r="A39" s="12">
        <v>32</v>
      </c>
      <c r="B39" s="13" t="s">
        <v>289</v>
      </c>
      <c r="C39" s="14">
        <v>6814</v>
      </c>
      <c r="D39" s="14">
        <v>6814</v>
      </c>
      <c r="E39" s="15" t="s">
        <v>320</v>
      </c>
      <c r="F39" s="13" t="s">
        <v>307</v>
      </c>
      <c r="G39" s="14">
        <v>6814</v>
      </c>
      <c r="H39" s="13" t="s">
        <v>307</v>
      </c>
      <c r="I39" s="14">
        <v>6814</v>
      </c>
      <c r="J39" s="16" t="s">
        <v>18</v>
      </c>
      <c r="K39" s="17" t="s">
        <v>533</v>
      </c>
      <c r="L39" s="18" t="s">
        <v>526</v>
      </c>
    </row>
    <row r="40" spans="1:12" ht="75">
      <c r="A40" s="12">
        <v>33</v>
      </c>
      <c r="B40" s="13" t="s">
        <v>15</v>
      </c>
      <c r="C40" s="14">
        <v>1731.69</v>
      </c>
      <c r="D40" s="14">
        <v>1731.69</v>
      </c>
      <c r="E40" s="15" t="s">
        <v>320</v>
      </c>
      <c r="F40" s="13" t="s">
        <v>17</v>
      </c>
      <c r="G40" s="14">
        <v>1731.69</v>
      </c>
      <c r="H40" s="13" t="s">
        <v>17</v>
      </c>
      <c r="I40" s="14">
        <v>1731.69</v>
      </c>
      <c r="J40" s="16" t="s">
        <v>18</v>
      </c>
      <c r="K40" s="17" t="s">
        <v>534</v>
      </c>
      <c r="L40" s="18" t="s">
        <v>526</v>
      </c>
    </row>
    <row r="41" spans="1:12" ht="75">
      <c r="A41" s="12">
        <v>34</v>
      </c>
      <c r="B41" s="13" t="s">
        <v>294</v>
      </c>
      <c r="C41" s="14">
        <v>1400</v>
      </c>
      <c r="D41" s="14">
        <v>1400</v>
      </c>
      <c r="E41" s="15" t="s">
        <v>320</v>
      </c>
      <c r="F41" s="13" t="s">
        <v>310</v>
      </c>
      <c r="G41" s="14">
        <v>1400</v>
      </c>
      <c r="H41" s="13" t="s">
        <v>310</v>
      </c>
      <c r="I41" s="14">
        <v>1400</v>
      </c>
      <c r="J41" s="16" t="s">
        <v>18</v>
      </c>
      <c r="K41" s="17" t="s">
        <v>535</v>
      </c>
      <c r="L41" s="18" t="s">
        <v>536</v>
      </c>
    </row>
    <row r="42" spans="1:12" ht="75">
      <c r="A42" s="12">
        <v>35</v>
      </c>
      <c r="B42" s="13" t="s">
        <v>537</v>
      </c>
      <c r="C42" s="14">
        <v>25400</v>
      </c>
      <c r="D42" s="14">
        <v>25400</v>
      </c>
      <c r="E42" s="15" t="s">
        <v>320</v>
      </c>
      <c r="F42" s="13" t="s">
        <v>383</v>
      </c>
      <c r="G42" s="14">
        <v>25400</v>
      </c>
      <c r="H42" s="13" t="s">
        <v>383</v>
      </c>
      <c r="I42" s="14">
        <v>25400</v>
      </c>
      <c r="J42" s="16" t="s">
        <v>18</v>
      </c>
      <c r="K42" s="17" t="s">
        <v>538</v>
      </c>
      <c r="L42" s="18" t="s">
        <v>536</v>
      </c>
    </row>
    <row r="43" spans="1:12" ht="75">
      <c r="A43" s="12">
        <v>36</v>
      </c>
      <c r="B43" s="13" t="s">
        <v>468</v>
      </c>
      <c r="C43" s="14">
        <v>12768</v>
      </c>
      <c r="D43" s="14">
        <v>12768</v>
      </c>
      <c r="E43" s="15" t="s">
        <v>320</v>
      </c>
      <c r="F43" s="13" t="s">
        <v>539</v>
      </c>
      <c r="G43" s="14">
        <v>12768</v>
      </c>
      <c r="H43" s="13" t="s">
        <v>539</v>
      </c>
      <c r="I43" s="14">
        <v>12768</v>
      </c>
      <c r="J43" s="16" t="s">
        <v>18</v>
      </c>
      <c r="K43" s="17" t="s">
        <v>540</v>
      </c>
      <c r="L43" s="18" t="s">
        <v>536</v>
      </c>
    </row>
    <row r="44" spans="1:12" ht="136.5">
      <c r="A44" s="12">
        <v>37</v>
      </c>
      <c r="B44" s="13" t="s">
        <v>541</v>
      </c>
      <c r="C44" s="14">
        <v>25850</v>
      </c>
      <c r="D44" s="14">
        <v>25850</v>
      </c>
      <c r="E44" s="15" t="s">
        <v>320</v>
      </c>
      <c r="F44" s="13" t="s">
        <v>387</v>
      </c>
      <c r="G44" s="14">
        <v>25850</v>
      </c>
      <c r="H44" s="13" t="s">
        <v>387</v>
      </c>
      <c r="I44" s="14">
        <v>25850</v>
      </c>
      <c r="J44" s="16" t="s">
        <v>18</v>
      </c>
      <c r="K44" s="17" t="s">
        <v>542</v>
      </c>
      <c r="L44" s="18" t="s">
        <v>536</v>
      </c>
    </row>
    <row r="45" spans="1:12" ht="75">
      <c r="A45" s="12">
        <v>38</v>
      </c>
      <c r="B45" s="13" t="s">
        <v>543</v>
      </c>
      <c r="C45" s="14">
        <v>30000</v>
      </c>
      <c r="D45" s="14">
        <v>30000</v>
      </c>
      <c r="E45" s="15" t="s">
        <v>320</v>
      </c>
      <c r="F45" s="13" t="s">
        <v>383</v>
      </c>
      <c r="G45" s="14">
        <v>30000</v>
      </c>
      <c r="H45" s="13" t="s">
        <v>383</v>
      </c>
      <c r="I45" s="14">
        <v>30000</v>
      </c>
      <c r="J45" s="16" t="s">
        <v>18</v>
      </c>
      <c r="K45" s="17" t="s">
        <v>544</v>
      </c>
      <c r="L45" s="18" t="s">
        <v>536</v>
      </c>
    </row>
    <row r="46" spans="1:12" ht="214.5">
      <c r="A46" s="12">
        <v>39</v>
      </c>
      <c r="B46" s="13" t="s">
        <v>545</v>
      </c>
      <c r="C46" s="14">
        <v>43500</v>
      </c>
      <c r="D46" s="14">
        <v>43500</v>
      </c>
      <c r="E46" s="15" t="s">
        <v>320</v>
      </c>
      <c r="F46" s="13" t="s">
        <v>241</v>
      </c>
      <c r="G46" s="14">
        <v>43500</v>
      </c>
      <c r="H46" s="13" t="s">
        <v>241</v>
      </c>
      <c r="I46" s="14">
        <v>43500</v>
      </c>
      <c r="J46" s="16" t="s">
        <v>18</v>
      </c>
      <c r="K46" s="17" t="s">
        <v>546</v>
      </c>
      <c r="L46" s="18" t="s">
        <v>547</v>
      </c>
    </row>
    <row r="47" spans="1:12" ht="97.5">
      <c r="A47" s="12">
        <v>40</v>
      </c>
      <c r="B47" s="13" t="s">
        <v>306</v>
      </c>
      <c r="C47" s="14">
        <v>998</v>
      </c>
      <c r="D47" s="14">
        <v>998</v>
      </c>
      <c r="E47" s="15" t="s">
        <v>320</v>
      </c>
      <c r="F47" s="13" t="s">
        <v>548</v>
      </c>
      <c r="G47" s="14">
        <v>998</v>
      </c>
      <c r="H47" s="13" t="s">
        <v>548</v>
      </c>
      <c r="I47" s="14">
        <v>998</v>
      </c>
      <c r="J47" s="16" t="s">
        <v>18</v>
      </c>
      <c r="K47" s="17" t="s">
        <v>549</v>
      </c>
      <c r="L47" s="18" t="s">
        <v>547</v>
      </c>
    </row>
    <row r="48" spans="1:12" ht="75">
      <c r="A48" s="12">
        <v>41</v>
      </c>
      <c r="B48" s="13" t="s">
        <v>468</v>
      </c>
      <c r="C48" s="14">
        <v>406.6</v>
      </c>
      <c r="D48" s="14">
        <v>406.6</v>
      </c>
      <c r="E48" s="15" t="s">
        <v>320</v>
      </c>
      <c r="F48" s="13" t="s">
        <v>550</v>
      </c>
      <c r="G48" s="14">
        <v>406.6</v>
      </c>
      <c r="H48" s="13" t="s">
        <v>550</v>
      </c>
      <c r="I48" s="14">
        <v>406.6</v>
      </c>
      <c r="J48" s="16" t="s">
        <v>18</v>
      </c>
      <c r="K48" s="17" t="s">
        <v>551</v>
      </c>
      <c r="L48" s="18" t="s">
        <v>552</v>
      </c>
    </row>
    <row r="49" spans="1:12" ht="156">
      <c r="A49" s="12">
        <v>42</v>
      </c>
      <c r="B49" s="13" t="s">
        <v>553</v>
      </c>
      <c r="C49" s="14">
        <v>386700</v>
      </c>
      <c r="D49" s="14">
        <v>386700</v>
      </c>
      <c r="E49" s="15" t="s">
        <v>320</v>
      </c>
      <c r="F49" s="13" t="s">
        <v>205</v>
      </c>
      <c r="G49" s="14">
        <v>386700</v>
      </c>
      <c r="H49" s="13" t="s">
        <v>205</v>
      </c>
      <c r="I49" s="14">
        <v>386700</v>
      </c>
      <c r="J49" s="16" t="s">
        <v>18</v>
      </c>
      <c r="K49" s="17" t="s">
        <v>554</v>
      </c>
      <c r="L49" s="18" t="s">
        <v>552</v>
      </c>
    </row>
    <row r="52" spans="1:12">
      <c r="G52" s="126" t="s">
        <v>1432</v>
      </c>
      <c r="H52" s="126"/>
      <c r="I52" s="143">
        <v>1625000</v>
      </c>
    </row>
    <row r="53" spans="1:12">
      <c r="G53" s="126" t="s">
        <v>1434</v>
      </c>
      <c r="H53" s="126"/>
      <c r="I53" s="144">
        <v>2766983.54</v>
      </c>
    </row>
    <row r="54" spans="1:12">
      <c r="G54" s="126" t="s">
        <v>1435</v>
      </c>
      <c r="H54" s="126"/>
      <c r="I54" s="143">
        <f>SUM(I7:I49)</f>
        <v>4391983.54</v>
      </c>
    </row>
  </sheetData>
  <autoFilter ref="A5:L49" xr:uid="{00000000-0009-0000-0000-000005000000}"/>
  <mergeCells count="18">
    <mergeCell ref="A1:L1"/>
    <mergeCell ref="A2:L2"/>
    <mergeCell ref="A3:L3"/>
    <mergeCell ref="F5:G5"/>
    <mergeCell ref="H5:I5"/>
    <mergeCell ref="K5:L5"/>
    <mergeCell ref="N5:O5"/>
    <mergeCell ref="A5:A6"/>
    <mergeCell ref="A12:A13"/>
    <mergeCell ref="B5:B6"/>
    <mergeCell ref="B12:B13"/>
    <mergeCell ref="C5:C6"/>
    <mergeCell ref="C12:C13"/>
    <mergeCell ref="D5:D6"/>
    <mergeCell ref="D12:D13"/>
    <mergeCell ref="E5:E6"/>
    <mergeCell ref="E12:E13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workbookViewId="0">
      <selection sqref="A1:XFD1048576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1458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32">
        <v>1</v>
      </c>
      <c r="D6" s="133">
        <v>1625000</v>
      </c>
    </row>
    <row r="7" spans="1:5">
      <c r="B7" s="131" t="s">
        <v>1443</v>
      </c>
      <c r="C7" s="132" t="s">
        <v>1444</v>
      </c>
      <c r="D7" s="133">
        <v>0</v>
      </c>
    </row>
    <row r="8" spans="1:5">
      <c r="B8" s="131" t="s">
        <v>1445</v>
      </c>
      <c r="C8" s="132">
        <v>41</v>
      </c>
      <c r="D8" s="133">
        <f>'สรุป ธ.ค.67'!D11-'สรุป ธ.ค.67'!D6</f>
        <v>2766983.54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42</v>
      </c>
      <c r="D11" s="133">
        <f>'ธ.ค. 67'!I54</f>
        <v>4391983.54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/>
      <c r="B15" s="66" t="s">
        <v>1455</v>
      </c>
      <c r="E15" s="139"/>
    </row>
    <row r="16" spans="1:5">
      <c r="A16" s="138"/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/>
      <c r="B21" s="66" t="s">
        <v>1455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1"/>
  <sheetViews>
    <sheetView workbookViewId="0">
      <selection activeCell="B7" sqref="B7"/>
    </sheetView>
  </sheetViews>
  <sheetFormatPr defaultColWidth="9" defaultRowHeight="17.25"/>
  <cols>
    <col min="1" max="1" width="5.28515625" style="1" customWidth="1"/>
    <col min="2" max="2" width="17.5703125" style="1" customWidth="1"/>
    <col min="3" max="4" width="10.85546875" style="1" customWidth="1"/>
    <col min="5" max="5" width="9.28515625" style="1" customWidth="1"/>
    <col min="6" max="6" width="15" style="1" customWidth="1"/>
    <col min="7" max="7" width="10.85546875" style="1" customWidth="1"/>
    <col min="8" max="8" width="15" style="1" customWidth="1"/>
    <col min="9" max="9" width="11" style="1" customWidth="1"/>
    <col min="10" max="10" width="9.7109375" style="1" customWidth="1"/>
    <col min="11" max="12" width="9.85546875" style="1" customWidth="1"/>
    <col min="13" max="16384" width="9" style="1"/>
  </cols>
  <sheetData>
    <row r="1" spans="1:15" s="115" customFormat="1" ht="24">
      <c r="A1" s="114" t="s">
        <v>1459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 ht="24">
      <c r="A3" s="114" t="s">
        <v>1460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  <c r="G5" s="5"/>
      <c r="H5" s="4" t="s">
        <v>6</v>
      </c>
      <c r="I5" s="5"/>
      <c r="J5" s="2" t="s">
        <v>7</v>
      </c>
      <c r="K5" s="2" t="s">
        <v>8</v>
      </c>
      <c r="L5" s="2"/>
      <c r="N5" s="145"/>
      <c r="O5" s="145"/>
    </row>
    <row r="6" spans="1:15" ht="42.75" customHeight="1">
      <c r="A6" s="2"/>
      <c r="B6" s="8"/>
      <c r="C6" s="8"/>
      <c r="D6" s="8"/>
      <c r="E6" s="9"/>
      <c r="F6" s="10" t="s">
        <v>9</v>
      </c>
      <c r="G6" s="10" t="s">
        <v>10</v>
      </c>
      <c r="H6" s="10" t="s">
        <v>11</v>
      </c>
      <c r="I6" s="10" t="s">
        <v>12</v>
      </c>
      <c r="J6" s="8"/>
      <c r="K6" s="11" t="s">
        <v>13</v>
      </c>
      <c r="L6" s="10" t="s">
        <v>14</v>
      </c>
    </row>
    <row r="7" spans="1:15" ht="75">
      <c r="A7" s="12">
        <v>1</v>
      </c>
      <c r="B7" s="13" t="s">
        <v>26</v>
      </c>
      <c r="C7" s="14">
        <v>36000</v>
      </c>
      <c r="D7" s="14">
        <v>36000</v>
      </c>
      <c r="E7" s="15" t="s">
        <v>320</v>
      </c>
      <c r="F7" s="13" t="s">
        <v>555</v>
      </c>
      <c r="G7" s="14">
        <v>36000</v>
      </c>
      <c r="H7" s="13" t="s">
        <v>555</v>
      </c>
      <c r="I7" s="14">
        <v>36000</v>
      </c>
      <c r="J7" s="16" t="s">
        <v>18</v>
      </c>
      <c r="K7" s="17" t="s">
        <v>556</v>
      </c>
      <c r="L7" s="18" t="s">
        <v>557</v>
      </c>
    </row>
    <row r="8" spans="1:15" ht="75">
      <c r="A8" s="12">
        <v>2</v>
      </c>
      <c r="B8" s="13" t="s">
        <v>26</v>
      </c>
      <c r="C8" s="14">
        <v>8400</v>
      </c>
      <c r="D8" s="14">
        <v>8400</v>
      </c>
      <c r="E8" s="15" t="s">
        <v>320</v>
      </c>
      <c r="F8" s="13" t="s">
        <v>143</v>
      </c>
      <c r="G8" s="14">
        <v>8400</v>
      </c>
      <c r="H8" s="13" t="s">
        <v>143</v>
      </c>
      <c r="I8" s="14">
        <v>8400</v>
      </c>
      <c r="J8" s="16" t="s">
        <v>18</v>
      </c>
      <c r="K8" s="17" t="s">
        <v>558</v>
      </c>
      <c r="L8" s="18" t="s">
        <v>559</v>
      </c>
    </row>
    <row r="9" spans="1:15" ht="75">
      <c r="A9" s="12">
        <v>3</v>
      </c>
      <c r="B9" s="13" t="s">
        <v>26</v>
      </c>
      <c r="C9" s="14">
        <v>8400</v>
      </c>
      <c r="D9" s="14">
        <v>8400</v>
      </c>
      <c r="E9" s="15" t="s">
        <v>320</v>
      </c>
      <c r="F9" s="13" t="s">
        <v>141</v>
      </c>
      <c r="G9" s="14">
        <v>8400</v>
      </c>
      <c r="H9" s="13" t="s">
        <v>141</v>
      </c>
      <c r="I9" s="14">
        <v>8400</v>
      </c>
      <c r="J9" s="16" t="s">
        <v>18</v>
      </c>
      <c r="K9" s="17" t="s">
        <v>560</v>
      </c>
      <c r="L9" s="18" t="s">
        <v>559</v>
      </c>
    </row>
    <row r="10" spans="1:15" ht="75">
      <c r="A10" s="12">
        <v>4</v>
      </c>
      <c r="B10" s="13" t="s">
        <v>26</v>
      </c>
      <c r="C10" s="14">
        <v>54000</v>
      </c>
      <c r="D10" s="14">
        <v>54000</v>
      </c>
      <c r="E10" s="15" t="s">
        <v>320</v>
      </c>
      <c r="F10" s="13" t="s">
        <v>38</v>
      </c>
      <c r="G10" s="14">
        <v>54000</v>
      </c>
      <c r="H10" s="13" t="s">
        <v>38</v>
      </c>
      <c r="I10" s="14">
        <v>54000</v>
      </c>
      <c r="J10" s="16" t="s">
        <v>18</v>
      </c>
      <c r="K10" s="17" t="s">
        <v>561</v>
      </c>
      <c r="L10" s="18" t="s">
        <v>562</v>
      </c>
    </row>
    <row r="11" spans="1:15" ht="75">
      <c r="A11" s="12">
        <v>5</v>
      </c>
      <c r="B11" s="13" t="s">
        <v>26</v>
      </c>
      <c r="C11" s="14">
        <v>54000</v>
      </c>
      <c r="D11" s="14">
        <v>54000</v>
      </c>
      <c r="E11" s="15" t="s">
        <v>320</v>
      </c>
      <c r="F11" s="13" t="s">
        <v>41</v>
      </c>
      <c r="G11" s="14">
        <v>54000</v>
      </c>
      <c r="H11" s="13" t="s">
        <v>41</v>
      </c>
      <c r="I11" s="14">
        <v>54000</v>
      </c>
      <c r="J11" s="16" t="s">
        <v>18</v>
      </c>
      <c r="K11" s="17" t="s">
        <v>563</v>
      </c>
      <c r="L11" s="18" t="s">
        <v>564</v>
      </c>
    </row>
    <row r="12" spans="1:15" ht="75">
      <c r="A12" s="12">
        <v>6</v>
      </c>
      <c r="B12" s="13" t="s">
        <v>26</v>
      </c>
      <c r="C12" s="14">
        <v>54000</v>
      </c>
      <c r="D12" s="14">
        <v>54000</v>
      </c>
      <c r="E12" s="15" t="s">
        <v>320</v>
      </c>
      <c r="F12" s="13" t="s">
        <v>45</v>
      </c>
      <c r="G12" s="14">
        <v>54000</v>
      </c>
      <c r="H12" s="13" t="s">
        <v>45</v>
      </c>
      <c r="I12" s="14">
        <v>54000</v>
      </c>
      <c r="J12" s="16" t="s">
        <v>18</v>
      </c>
      <c r="K12" s="17" t="s">
        <v>565</v>
      </c>
      <c r="L12" s="18" t="s">
        <v>564</v>
      </c>
    </row>
    <row r="13" spans="1:15" ht="75">
      <c r="A13" s="12">
        <v>7</v>
      </c>
      <c r="B13" s="13" t="s">
        <v>26</v>
      </c>
      <c r="C13" s="14">
        <v>54000</v>
      </c>
      <c r="D13" s="14">
        <v>54000</v>
      </c>
      <c r="E13" s="15" t="s">
        <v>320</v>
      </c>
      <c r="F13" s="13" t="s">
        <v>43</v>
      </c>
      <c r="G13" s="14">
        <v>54000</v>
      </c>
      <c r="H13" s="13" t="s">
        <v>43</v>
      </c>
      <c r="I13" s="14">
        <v>54000</v>
      </c>
      <c r="J13" s="16" t="s">
        <v>18</v>
      </c>
      <c r="K13" s="17" t="s">
        <v>566</v>
      </c>
      <c r="L13" s="18" t="s">
        <v>564</v>
      </c>
    </row>
    <row r="14" spans="1:15" ht="75">
      <c r="A14" s="12">
        <v>8</v>
      </c>
      <c r="B14" s="13" t="s">
        <v>26</v>
      </c>
      <c r="C14" s="14">
        <v>54000</v>
      </c>
      <c r="D14" s="14">
        <v>54000</v>
      </c>
      <c r="E14" s="15" t="s">
        <v>320</v>
      </c>
      <c r="F14" s="13" t="s">
        <v>47</v>
      </c>
      <c r="G14" s="14">
        <v>54000</v>
      </c>
      <c r="H14" s="13" t="s">
        <v>47</v>
      </c>
      <c r="I14" s="14">
        <v>54000</v>
      </c>
      <c r="J14" s="16" t="s">
        <v>18</v>
      </c>
      <c r="K14" s="17" t="s">
        <v>567</v>
      </c>
      <c r="L14" s="18" t="s">
        <v>568</v>
      </c>
    </row>
    <row r="15" spans="1:15" ht="75">
      <c r="A15" s="12">
        <v>9</v>
      </c>
      <c r="B15" s="13" t="s">
        <v>26</v>
      </c>
      <c r="C15" s="14">
        <v>54000</v>
      </c>
      <c r="D15" s="14">
        <v>54000</v>
      </c>
      <c r="E15" s="15" t="s">
        <v>320</v>
      </c>
      <c r="F15" s="13" t="s">
        <v>199</v>
      </c>
      <c r="G15" s="14">
        <v>54000</v>
      </c>
      <c r="H15" s="13" t="s">
        <v>199</v>
      </c>
      <c r="I15" s="14">
        <v>54000</v>
      </c>
      <c r="J15" s="16" t="s">
        <v>18</v>
      </c>
      <c r="K15" s="17" t="s">
        <v>569</v>
      </c>
      <c r="L15" s="18" t="s">
        <v>568</v>
      </c>
    </row>
    <row r="16" spans="1:15" ht="75">
      <c r="A16" s="12">
        <v>10</v>
      </c>
      <c r="B16" s="13" t="s">
        <v>26</v>
      </c>
      <c r="C16" s="14">
        <v>54000</v>
      </c>
      <c r="D16" s="14">
        <v>54000</v>
      </c>
      <c r="E16" s="15" t="s">
        <v>320</v>
      </c>
      <c r="F16" s="13" t="s">
        <v>49</v>
      </c>
      <c r="G16" s="14">
        <v>54000</v>
      </c>
      <c r="H16" s="13" t="s">
        <v>49</v>
      </c>
      <c r="I16" s="14">
        <v>54000</v>
      </c>
      <c r="J16" s="16" t="s">
        <v>18</v>
      </c>
      <c r="K16" s="17" t="s">
        <v>570</v>
      </c>
      <c r="L16" s="18" t="s">
        <v>568</v>
      </c>
    </row>
    <row r="17" spans="1:12" ht="75">
      <c r="A17" s="12">
        <v>11</v>
      </c>
      <c r="B17" s="13" t="s">
        <v>26</v>
      </c>
      <c r="C17" s="14">
        <v>54000</v>
      </c>
      <c r="D17" s="14">
        <v>54000</v>
      </c>
      <c r="E17" s="15" t="s">
        <v>320</v>
      </c>
      <c r="F17" s="13" t="s">
        <v>51</v>
      </c>
      <c r="G17" s="14">
        <v>54000</v>
      </c>
      <c r="H17" s="13" t="s">
        <v>51</v>
      </c>
      <c r="I17" s="14">
        <v>54000</v>
      </c>
      <c r="J17" s="16" t="s">
        <v>18</v>
      </c>
      <c r="K17" s="17" t="s">
        <v>571</v>
      </c>
      <c r="L17" s="18" t="s">
        <v>568</v>
      </c>
    </row>
    <row r="18" spans="1:12" ht="75">
      <c r="A18" s="12">
        <v>12</v>
      </c>
      <c r="B18" s="13" t="s">
        <v>26</v>
      </c>
      <c r="C18" s="14">
        <v>54000</v>
      </c>
      <c r="D18" s="14">
        <v>54000</v>
      </c>
      <c r="E18" s="15" t="s">
        <v>320</v>
      </c>
      <c r="F18" s="13" t="s">
        <v>55</v>
      </c>
      <c r="G18" s="14">
        <v>54000</v>
      </c>
      <c r="H18" s="13" t="s">
        <v>55</v>
      </c>
      <c r="I18" s="14">
        <v>54000</v>
      </c>
      <c r="J18" s="16" t="s">
        <v>18</v>
      </c>
      <c r="K18" s="17" t="s">
        <v>572</v>
      </c>
      <c r="L18" s="18" t="s">
        <v>568</v>
      </c>
    </row>
    <row r="19" spans="1:12" ht="75">
      <c r="A19" s="12">
        <v>13</v>
      </c>
      <c r="B19" s="13" t="s">
        <v>26</v>
      </c>
      <c r="C19" s="14">
        <v>54000</v>
      </c>
      <c r="D19" s="14">
        <v>54000</v>
      </c>
      <c r="E19" s="15" t="s">
        <v>320</v>
      </c>
      <c r="F19" s="13" t="s">
        <v>57</v>
      </c>
      <c r="G19" s="14">
        <v>54000</v>
      </c>
      <c r="H19" s="13" t="s">
        <v>57</v>
      </c>
      <c r="I19" s="14">
        <v>54000</v>
      </c>
      <c r="J19" s="16" t="s">
        <v>18</v>
      </c>
      <c r="K19" s="17" t="s">
        <v>573</v>
      </c>
      <c r="L19" s="18" t="s">
        <v>568</v>
      </c>
    </row>
    <row r="20" spans="1:12" ht="75">
      <c r="A20" s="12">
        <v>14</v>
      </c>
      <c r="B20" s="13" t="s">
        <v>26</v>
      </c>
      <c r="C20" s="14">
        <v>54000</v>
      </c>
      <c r="D20" s="14">
        <v>54000</v>
      </c>
      <c r="E20" s="15" t="s">
        <v>320</v>
      </c>
      <c r="F20" s="13" t="s">
        <v>59</v>
      </c>
      <c r="G20" s="14">
        <v>54000</v>
      </c>
      <c r="H20" s="13" t="s">
        <v>59</v>
      </c>
      <c r="I20" s="14">
        <v>54000</v>
      </c>
      <c r="J20" s="16" t="s">
        <v>18</v>
      </c>
      <c r="K20" s="17" t="s">
        <v>574</v>
      </c>
      <c r="L20" s="18" t="s">
        <v>568</v>
      </c>
    </row>
    <row r="21" spans="1:12" ht="75">
      <c r="A21" s="12">
        <v>15</v>
      </c>
      <c r="B21" s="13" t="s">
        <v>26</v>
      </c>
      <c r="C21" s="14">
        <v>54000</v>
      </c>
      <c r="D21" s="14">
        <v>54000</v>
      </c>
      <c r="E21" s="15" t="s">
        <v>320</v>
      </c>
      <c r="F21" s="13" t="s">
        <v>63</v>
      </c>
      <c r="G21" s="14">
        <v>54000</v>
      </c>
      <c r="H21" s="13" t="s">
        <v>63</v>
      </c>
      <c r="I21" s="14">
        <v>54000</v>
      </c>
      <c r="J21" s="16" t="s">
        <v>18</v>
      </c>
      <c r="K21" s="17" t="s">
        <v>575</v>
      </c>
      <c r="L21" s="18" t="s">
        <v>576</v>
      </c>
    </row>
    <row r="22" spans="1:12" ht="75">
      <c r="A22" s="12">
        <v>16</v>
      </c>
      <c r="B22" s="13" t="s">
        <v>26</v>
      </c>
      <c r="C22" s="14">
        <v>54000</v>
      </c>
      <c r="D22" s="14">
        <v>54000</v>
      </c>
      <c r="E22" s="15" t="s">
        <v>320</v>
      </c>
      <c r="F22" s="13" t="s">
        <v>65</v>
      </c>
      <c r="G22" s="14">
        <v>54000</v>
      </c>
      <c r="H22" s="13" t="s">
        <v>65</v>
      </c>
      <c r="I22" s="14">
        <v>54000</v>
      </c>
      <c r="J22" s="16" t="s">
        <v>18</v>
      </c>
      <c r="K22" s="17" t="s">
        <v>577</v>
      </c>
      <c r="L22" s="18" t="s">
        <v>576</v>
      </c>
    </row>
    <row r="23" spans="1:12" ht="75">
      <c r="A23" s="12">
        <v>17</v>
      </c>
      <c r="B23" s="13" t="s">
        <v>26</v>
      </c>
      <c r="C23" s="14">
        <v>54000</v>
      </c>
      <c r="D23" s="14">
        <v>54000</v>
      </c>
      <c r="E23" s="15" t="s">
        <v>320</v>
      </c>
      <c r="F23" s="13" t="s">
        <v>69</v>
      </c>
      <c r="G23" s="14">
        <v>54000</v>
      </c>
      <c r="H23" s="13" t="s">
        <v>69</v>
      </c>
      <c r="I23" s="14">
        <v>54000</v>
      </c>
      <c r="J23" s="16" t="s">
        <v>18</v>
      </c>
      <c r="K23" s="17" t="s">
        <v>578</v>
      </c>
      <c r="L23" s="18" t="s">
        <v>579</v>
      </c>
    </row>
    <row r="24" spans="1:12" ht="75">
      <c r="A24" s="12">
        <v>18</v>
      </c>
      <c r="B24" s="13" t="s">
        <v>26</v>
      </c>
      <c r="C24" s="14">
        <v>54000</v>
      </c>
      <c r="D24" s="14">
        <v>54000</v>
      </c>
      <c r="E24" s="15" t="s">
        <v>320</v>
      </c>
      <c r="F24" s="13" t="s">
        <v>71</v>
      </c>
      <c r="G24" s="14">
        <v>54000</v>
      </c>
      <c r="H24" s="13" t="s">
        <v>71</v>
      </c>
      <c r="I24" s="14">
        <v>54000</v>
      </c>
      <c r="J24" s="16" t="s">
        <v>18</v>
      </c>
      <c r="K24" s="17" t="s">
        <v>580</v>
      </c>
      <c r="L24" s="18" t="s">
        <v>579</v>
      </c>
    </row>
    <row r="25" spans="1:12" ht="75">
      <c r="A25" s="12">
        <v>19</v>
      </c>
      <c r="B25" s="13" t="s">
        <v>26</v>
      </c>
      <c r="C25" s="14">
        <v>54000</v>
      </c>
      <c r="D25" s="14">
        <v>54000</v>
      </c>
      <c r="E25" s="15" t="s">
        <v>320</v>
      </c>
      <c r="F25" s="13" t="s">
        <v>73</v>
      </c>
      <c r="G25" s="14">
        <v>54000</v>
      </c>
      <c r="H25" s="13" t="s">
        <v>73</v>
      </c>
      <c r="I25" s="14">
        <v>54000</v>
      </c>
      <c r="J25" s="16" t="s">
        <v>18</v>
      </c>
      <c r="K25" s="17" t="s">
        <v>581</v>
      </c>
      <c r="L25" s="18" t="s">
        <v>579</v>
      </c>
    </row>
    <row r="26" spans="1:12" ht="75">
      <c r="A26" s="12">
        <v>20</v>
      </c>
      <c r="B26" s="13" t="s">
        <v>26</v>
      </c>
      <c r="C26" s="14">
        <v>54000</v>
      </c>
      <c r="D26" s="14">
        <v>54000</v>
      </c>
      <c r="E26" s="15" t="s">
        <v>320</v>
      </c>
      <c r="F26" s="13" t="s">
        <v>75</v>
      </c>
      <c r="G26" s="14">
        <v>54000</v>
      </c>
      <c r="H26" s="13" t="s">
        <v>75</v>
      </c>
      <c r="I26" s="14">
        <v>54000</v>
      </c>
      <c r="J26" s="16" t="s">
        <v>18</v>
      </c>
      <c r="K26" s="17" t="s">
        <v>582</v>
      </c>
      <c r="L26" s="18" t="s">
        <v>579</v>
      </c>
    </row>
    <row r="27" spans="1:12" ht="75">
      <c r="A27" s="12">
        <v>21</v>
      </c>
      <c r="B27" s="13" t="s">
        <v>26</v>
      </c>
      <c r="C27" s="14">
        <v>54000</v>
      </c>
      <c r="D27" s="14">
        <v>54000</v>
      </c>
      <c r="E27" s="15" t="s">
        <v>320</v>
      </c>
      <c r="F27" s="13" t="s">
        <v>53</v>
      </c>
      <c r="G27" s="14">
        <v>54000</v>
      </c>
      <c r="H27" s="13" t="s">
        <v>53</v>
      </c>
      <c r="I27" s="14">
        <v>54000</v>
      </c>
      <c r="J27" s="16" t="s">
        <v>18</v>
      </c>
      <c r="K27" s="17" t="s">
        <v>583</v>
      </c>
      <c r="L27" s="18" t="s">
        <v>579</v>
      </c>
    </row>
    <row r="28" spans="1:12" ht="75">
      <c r="A28" s="12">
        <v>22</v>
      </c>
      <c r="B28" s="13" t="s">
        <v>26</v>
      </c>
      <c r="C28" s="14">
        <v>81000</v>
      </c>
      <c r="D28" s="14">
        <v>81000</v>
      </c>
      <c r="E28" s="15" t="s">
        <v>320</v>
      </c>
      <c r="F28" s="13" t="s">
        <v>584</v>
      </c>
      <c r="G28" s="14">
        <v>81000</v>
      </c>
      <c r="H28" s="13" t="s">
        <v>584</v>
      </c>
      <c r="I28" s="14">
        <v>81000</v>
      </c>
      <c r="J28" s="16" t="s">
        <v>18</v>
      </c>
      <c r="K28" s="17" t="s">
        <v>585</v>
      </c>
      <c r="L28" s="18" t="s">
        <v>579</v>
      </c>
    </row>
    <row r="29" spans="1:12" ht="75">
      <c r="A29" s="12">
        <v>23</v>
      </c>
      <c r="B29" s="13" t="s">
        <v>26</v>
      </c>
      <c r="C29" s="14">
        <v>81000</v>
      </c>
      <c r="D29" s="14">
        <v>81000</v>
      </c>
      <c r="E29" s="15" t="s">
        <v>320</v>
      </c>
      <c r="F29" s="13" t="s">
        <v>139</v>
      </c>
      <c r="G29" s="14">
        <v>81000</v>
      </c>
      <c r="H29" s="13" t="s">
        <v>139</v>
      </c>
      <c r="I29" s="14">
        <v>81000</v>
      </c>
      <c r="J29" s="16" t="s">
        <v>18</v>
      </c>
      <c r="K29" s="17" t="s">
        <v>586</v>
      </c>
      <c r="L29" s="18" t="s">
        <v>579</v>
      </c>
    </row>
    <row r="30" spans="1:12" ht="75">
      <c r="A30" s="12">
        <v>24</v>
      </c>
      <c r="B30" s="13" t="s">
        <v>26</v>
      </c>
      <c r="C30" s="14">
        <v>81000</v>
      </c>
      <c r="D30" s="14">
        <v>81000</v>
      </c>
      <c r="E30" s="15" t="s">
        <v>320</v>
      </c>
      <c r="F30" s="13" t="s">
        <v>141</v>
      </c>
      <c r="G30" s="14">
        <v>81000</v>
      </c>
      <c r="H30" s="13" t="s">
        <v>141</v>
      </c>
      <c r="I30" s="14">
        <v>81000</v>
      </c>
      <c r="J30" s="16" t="s">
        <v>18</v>
      </c>
      <c r="K30" s="17" t="s">
        <v>587</v>
      </c>
      <c r="L30" s="18" t="s">
        <v>579</v>
      </c>
    </row>
    <row r="31" spans="1:12" ht="75">
      <c r="A31" s="12">
        <v>25</v>
      </c>
      <c r="B31" s="13" t="s">
        <v>26</v>
      </c>
      <c r="C31" s="14">
        <v>81000</v>
      </c>
      <c r="D31" s="14">
        <v>81000</v>
      </c>
      <c r="E31" s="15" t="s">
        <v>320</v>
      </c>
      <c r="F31" s="13" t="s">
        <v>147</v>
      </c>
      <c r="G31" s="14">
        <v>81000</v>
      </c>
      <c r="H31" s="13" t="s">
        <v>147</v>
      </c>
      <c r="I31" s="14">
        <v>81000</v>
      </c>
      <c r="J31" s="16" t="s">
        <v>18</v>
      </c>
      <c r="K31" s="17" t="s">
        <v>588</v>
      </c>
      <c r="L31" s="18" t="s">
        <v>579</v>
      </c>
    </row>
    <row r="32" spans="1:12" ht="75">
      <c r="A32" s="12">
        <v>26</v>
      </c>
      <c r="B32" s="13" t="s">
        <v>26</v>
      </c>
      <c r="C32" s="14">
        <v>27000</v>
      </c>
      <c r="D32" s="14">
        <v>27000</v>
      </c>
      <c r="E32" s="15" t="s">
        <v>320</v>
      </c>
      <c r="F32" s="13" t="s">
        <v>113</v>
      </c>
      <c r="G32" s="14">
        <v>27000</v>
      </c>
      <c r="H32" s="13" t="s">
        <v>113</v>
      </c>
      <c r="I32" s="14">
        <v>27000</v>
      </c>
      <c r="J32" s="16" t="s">
        <v>18</v>
      </c>
      <c r="K32" s="17" t="s">
        <v>589</v>
      </c>
      <c r="L32" s="18" t="s">
        <v>579</v>
      </c>
    </row>
    <row r="33" spans="1:12" ht="75">
      <c r="A33" s="12">
        <v>27</v>
      </c>
      <c r="B33" s="13" t="s">
        <v>26</v>
      </c>
      <c r="C33" s="14">
        <v>27000</v>
      </c>
      <c r="D33" s="14">
        <v>27000</v>
      </c>
      <c r="E33" s="15" t="s">
        <v>320</v>
      </c>
      <c r="F33" s="13" t="s">
        <v>99</v>
      </c>
      <c r="G33" s="14">
        <v>27000</v>
      </c>
      <c r="H33" s="13" t="s">
        <v>99</v>
      </c>
      <c r="I33" s="14">
        <v>27000</v>
      </c>
      <c r="J33" s="16" t="s">
        <v>18</v>
      </c>
      <c r="K33" s="17" t="s">
        <v>590</v>
      </c>
      <c r="L33" s="18" t="s">
        <v>579</v>
      </c>
    </row>
    <row r="34" spans="1:12" ht="156">
      <c r="A34" s="12">
        <v>28</v>
      </c>
      <c r="B34" s="13" t="s">
        <v>591</v>
      </c>
      <c r="C34" s="14">
        <v>188000</v>
      </c>
      <c r="D34" s="14">
        <v>151975.29999999999</v>
      </c>
      <c r="E34" s="15" t="s">
        <v>320</v>
      </c>
      <c r="F34" s="13" t="s">
        <v>205</v>
      </c>
      <c r="G34" s="14">
        <v>151900</v>
      </c>
      <c r="H34" s="13" t="s">
        <v>205</v>
      </c>
      <c r="I34" s="14">
        <v>151900</v>
      </c>
      <c r="J34" s="16" t="s">
        <v>18</v>
      </c>
      <c r="K34" s="17" t="s">
        <v>592</v>
      </c>
      <c r="L34" s="18" t="s">
        <v>579</v>
      </c>
    </row>
    <row r="35" spans="1:12" ht="97.5">
      <c r="A35" s="12">
        <v>29</v>
      </c>
      <c r="B35" s="13" t="s">
        <v>593</v>
      </c>
      <c r="C35" s="14">
        <v>182300</v>
      </c>
      <c r="D35" s="14">
        <v>180186.71</v>
      </c>
      <c r="E35" s="15" t="s">
        <v>320</v>
      </c>
      <c r="F35" s="13" t="s">
        <v>205</v>
      </c>
      <c r="G35" s="14">
        <v>180000</v>
      </c>
      <c r="H35" s="13" t="s">
        <v>205</v>
      </c>
      <c r="I35" s="14">
        <v>180000</v>
      </c>
      <c r="J35" s="16" t="s">
        <v>18</v>
      </c>
      <c r="K35" s="17" t="s">
        <v>594</v>
      </c>
      <c r="L35" s="18" t="s">
        <v>579</v>
      </c>
    </row>
    <row r="36" spans="1:12" ht="175.5">
      <c r="A36" s="12">
        <v>30</v>
      </c>
      <c r="B36" s="13" t="s">
        <v>595</v>
      </c>
      <c r="C36" s="14">
        <v>405980</v>
      </c>
      <c r="D36" s="14">
        <v>349533.58</v>
      </c>
      <c r="E36" s="15" t="s">
        <v>320</v>
      </c>
      <c r="F36" s="13" t="s">
        <v>260</v>
      </c>
      <c r="G36" s="14">
        <v>349500</v>
      </c>
      <c r="H36" s="13" t="s">
        <v>260</v>
      </c>
      <c r="I36" s="14">
        <v>349500</v>
      </c>
      <c r="J36" s="16" t="s">
        <v>18</v>
      </c>
      <c r="K36" s="17" t="s">
        <v>596</v>
      </c>
      <c r="L36" s="18" t="s">
        <v>579</v>
      </c>
    </row>
    <row r="37" spans="1:12" ht="195">
      <c r="A37" s="12">
        <v>31</v>
      </c>
      <c r="B37" s="13" t="s">
        <v>597</v>
      </c>
      <c r="C37" s="14">
        <v>2008040</v>
      </c>
      <c r="D37" s="14">
        <v>2069207.15</v>
      </c>
      <c r="E37" s="19" t="s">
        <v>483</v>
      </c>
      <c r="F37" s="13" t="s">
        <v>598</v>
      </c>
      <c r="G37" s="14">
        <v>1830000</v>
      </c>
      <c r="H37" s="13" t="s">
        <v>598</v>
      </c>
      <c r="I37" s="14">
        <v>1830000</v>
      </c>
      <c r="J37" s="16" t="s">
        <v>599</v>
      </c>
      <c r="K37" s="17" t="s">
        <v>600</v>
      </c>
      <c r="L37" s="18" t="s">
        <v>579</v>
      </c>
    </row>
    <row r="38" spans="1:12" ht="42.75" customHeight="1">
      <c r="A38" s="35">
        <v>32</v>
      </c>
      <c r="B38" s="35" t="s">
        <v>601</v>
      </c>
      <c r="C38" s="36">
        <v>640000</v>
      </c>
      <c r="D38" s="36">
        <v>556438.27</v>
      </c>
      <c r="E38" s="41" t="s">
        <v>602</v>
      </c>
      <c r="F38" s="21" t="s">
        <v>205</v>
      </c>
      <c r="G38" s="22">
        <v>555000</v>
      </c>
      <c r="H38" s="35" t="s">
        <v>205</v>
      </c>
      <c r="I38" s="36">
        <v>555000</v>
      </c>
      <c r="J38" s="42" t="s">
        <v>603</v>
      </c>
      <c r="K38" s="35" t="s">
        <v>604</v>
      </c>
      <c r="L38" s="35" t="s">
        <v>579</v>
      </c>
    </row>
    <row r="39" spans="1:12" ht="39">
      <c r="A39" s="43"/>
      <c r="B39" s="43"/>
      <c r="C39" s="44"/>
      <c r="D39" s="44"/>
      <c r="E39" s="45"/>
      <c r="F39" s="46" t="s">
        <v>605</v>
      </c>
      <c r="G39" s="47">
        <v>580000</v>
      </c>
      <c r="H39" s="43"/>
      <c r="I39" s="44"/>
      <c r="J39" s="48"/>
      <c r="K39" s="43"/>
      <c r="L39" s="43"/>
    </row>
    <row r="40" spans="1:12" ht="58.5">
      <c r="A40" s="43"/>
      <c r="B40" s="43"/>
      <c r="C40" s="44"/>
      <c r="D40" s="44"/>
      <c r="E40" s="45"/>
      <c r="F40" s="46" t="s">
        <v>606</v>
      </c>
      <c r="G40" s="47">
        <v>556400</v>
      </c>
      <c r="H40" s="43"/>
      <c r="I40" s="44"/>
      <c r="J40" s="48"/>
      <c r="K40" s="43"/>
      <c r="L40" s="43"/>
    </row>
    <row r="41" spans="1:12" ht="58.5">
      <c r="A41" s="38"/>
      <c r="B41" s="38"/>
      <c r="C41" s="39"/>
      <c r="D41" s="39"/>
      <c r="E41" s="49"/>
      <c r="F41" s="27" t="s">
        <v>607</v>
      </c>
      <c r="G41" s="28">
        <v>596900</v>
      </c>
      <c r="H41" s="38"/>
      <c r="I41" s="39"/>
      <c r="J41" s="50"/>
      <c r="K41" s="38"/>
      <c r="L41" s="38"/>
    </row>
    <row r="42" spans="1:12" ht="214.5">
      <c r="A42" s="12">
        <v>33</v>
      </c>
      <c r="B42" s="13" t="s">
        <v>608</v>
      </c>
      <c r="C42" s="14">
        <v>1100000</v>
      </c>
      <c r="D42" s="14">
        <v>774599.54</v>
      </c>
      <c r="E42" s="15" t="s">
        <v>602</v>
      </c>
      <c r="F42" s="13" t="s">
        <v>609</v>
      </c>
      <c r="G42" s="14">
        <v>768000</v>
      </c>
      <c r="H42" s="13" t="s">
        <v>609</v>
      </c>
      <c r="I42" s="14">
        <v>768000</v>
      </c>
      <c r="J42" s="16" t="s">
        <v>603</v>
      </c>
      <c r="K42" s="17" t="s">
        <v>610</v>
      </c>
      <c r="L42" s="18" t="s">
        <v>579</v>
      </c>
    </row>
    <row r="43" spans="1:12" ht="75">
      <c r="A43" s="12">
        <v>34</v>
      </c>
      <c r="B43" s="13" t="s">
        <v>201</v>
      </c>
      <c r="C43" s="14">
        <v>8200</v>
      </c>
      <c r="D43" s="14">
        <v>8200</v>
      </c>
      <c r="E43" s="15" t="s">
        <v>320</v>
      </c>
      <c r="F43" s="13" t="s">
        <v>452</v>
      </c>
      <c r="G43" s="14">
        <v>8200</v>
      </c>
      <c r="H43" s="13" t="s">
        <v>452</v>
      </c>
      <c r="I43" s="14">
        <v>8200</v>
      </c>
      <c r="J43" s="16" t="s">
        <v>18</v>
      </c>
      <c r="K43" s="17" t="s">
        <v>611</v>
      </c>
      <c r="L43" s="18" t="s">
        <v>579</v>
      </c>
    </row>
    <row r="44" spans="1:12" ht="75">
      <c r="A44" s="12">
        <v>35</v>
      </c>
      <c r="B44" s="13" t="s">
        <v>612</v>
      </c>
      <c r="C44" s="14">
        <v>10000</v>
      </c>
      <c r="D44" s="14">
        <v>10000</v>
      </c>
      <c r="E44" s="15" t="s">
        <v>320</v>
      </c>
      <c r="F44" s="13" t="s">
        <v>402</v>
      </c>
      <c r="G44" s="14">
        <v>10000</v>
      </c>
      <c r="H44" s="13" t="s">
        <v>402</v>
      </c>
      <c r="I44" s="14">
        <v>10000</v>
      </c>
      <c r="J44" s="16" t="s">
        <v>18</v>
      </c>
      <c r="K44" s="17" t="s">
        <v>613</v>
      </c>
      <c r="L44" s="18" t="s">
        <v>579</v>
      </c>
    </row>
    <row r="45" spans="1:12" ht="75">
      <c r="A45" s="12">
        <v>36</v>
      </c>
      <c r="B45" s="13" t="s">
        <v>201</v>
      </c>
      <c r="C45" s="14">
        <v>25560</v>
      </c>
      <c r="D45" s="14">
        <v>25560</v>
      </c>
      <c r="E45" s="15" t="s">
        <v>320</v>
      </c>
      <c r="F45" s="13" t="s">
        <v>407</v>
      </c>
      <c r="G45" s="14">
        <v>25560</v>
      </c>
      <c r="H45" s="13" t="s">
        <v>407</v>
      </c>
      <c r="I45" s="14">
        <v>25560</v>
      </c>
      <c r="J45" s="16" t="s">
        <v>18</v>
      </c>
      <c r="K45" s="17" t="s">
        <v>614</v>
      </c>
      <c r="L45" s="18" t="s">
        <v>579</v>
      </c>
    </row>
    <row r="46" spans="1:12" ht="75">
      <c r="A46" s="12">
        <v>37</v>
      </c>
      <c r="B46" s="13" t="s">
        <v>612</v>
      </c>
      <c r="C46" s="14">
        <v>15000</v>
      </c>
      <c r="D46" s="14">
        <v>15000</v>
      </c>
      <c r="E46" s="15" t="s">
        <v>320</v>
      </c>
      <c r="F46" s="13" t="s">
        <v>615</v>
      </c>
      <c r="G46" s="14">
        <v>15000</v>
      </c>
      <c r="H46" s="13" t="s">
        <v>615</v>
      </c>
      <c r="I46" s="14">
        <v>15000</v>
      </c>
      <c r="J46" s="16" t="s">
        <v>18</v>
      </c>
      <c r="K46" s="17" t="s">
        <v>616</v>
      </c>
      <c r="L46" s="18" t="s">
        <v>579</v>
      </c>
    </row>
    <row r="47" spans="1:12" ht="75">
      <c r="A47" s="12">
        <v>38</v>
      </c>
      <c r="B47" s="13" t="s">
        <v>201</v>
      </c>
      <c r="C47" s="14">
        <v>99296</v>
      </c>
      <c r="D47" s="14">
        <v>99296</v>
      </c>
      <c r="E47" s="15" t="s">
        <v>320</v>
      </c>
      <c r="F47" s="13" t="s">
        <v>223</v>
      </c>
      <c r="G47" s="14">
        <v>99296</v>
      </c>
      <c r="H47" s="13" t="s">
        <v>223</v>
      </c>
      <c r="I47" s="14">
        <v>99296</v>
      </c>
      <c r="J47" s="16" t="s">
        <v>18</v>
      </c>
      <c r="K47" s="17" t="s">
        <v>617</v>
      </c>
      <c r="L47" s="18" t="s">
        <v>579</v>
      </c>
    </row>
    <row r="48" spans="1:12" ht="75">
      <c r="A48" s="12">
        <v>39</v>
      </c>
      <c r="B48" s="13" t="s">
        <v>618</v>
      </c>
      <c r="C48" s="14">
        <v>6660</v>
      </c>
      <c r="D48" s="14">
        <v>6660</v>
      </c>
      <c r="E48" s="15" t="s">
        <v>320</v>
      </c>
      <c r="F48" s="13" t="s">
        <v>233</v>
      </c>
      <c r="G48" s="14">
        <v>6660</v>
      </c>
      <c r="H48" s="13" t="s">
        <v>233</v>
      </c>
      <c r="I48" s="14">
        <v>6660</v>
      </c>
      <c r="J48" s="16" t="s">
        <v>18</v>
      </c>
      <c r="K48" s="17" t="s">
        <v>619</v>
      </c>
      <c r="L48" s="18" t="s">
        <v>579</v>
      </c>
    </row>
    <row r="49" spans="1:12" ht="75">
      <c r="A49" s="12">
        <v>40</v>
      </c>
      <c r="B49" s="13" t="s">
        <v>207</v>
      </c>
      <c r="C49" s="14">
        <v>8250</v>
      </c>
      <c r="D49" s="14">
        <v>8250</v>
      </c>
      <c r="E49" s="15" t="s">
        <v>320</v>
      </c>
      <c r="F49" s="13" t="s">
        <v>233</v>
      </c>
      <c r="G49" s="14">
        <v>8250</v>
      </c>
      <c r="H49" s="13" t="s">
        <v>233</v>
      </c>
      <c r="I49" s="14">
        <v>8250</v>
      </c>
      <c r="J49" s="16" t="s">
        <v>18</v>
      </c>
      <c r="K49" s="17" t="s">
        <v>620</v>
      </c>
      <c r="L49" s="18" t="s">
        <v>579</v>
      </c>
    </row>
    <row r="50" spans="1:12" ht="75">
      <c r="A50" s="12">
        <v>41</v>
      </c>
      <c r="B50" s="13" t="s">
        <v>207</v>
      </c>
      <c r="C50" s="14">
        <v>2250</v>
      </c>
      <c r="D50" s="14">
        <v>2250</v>
      </c>
      <c r="E50" s="15" t="s">
        <v>320</v>
      </c>
      <c r="F50" s="13" t="s">
        <v>233</v>
      </c>
      <c r="G50" s="14">
        <v>2250</v>
      </c>
      <c r="H50" s="13" t="s">
        <v>233</v>
      </c>
      <c r="I50" s="14">
        <v>2250</v>
      </c>
      <c r="J50" s="16" t="s">
        <v>18</v>
      </c>
      <c r="K50" s="17" t="s">
        <v>621</v>
      </c>
      <c r="L50" s="18" t="s">
        <v>579</v>
      </c>
    </row>
    <row r="51" spans="1:12" ht="75">
      <c r="A51" s="12">
        <v>42</v>
      </c>
      <c r="B51" s="13" t="s">
        <v>207</v>
      </c>
      <c r="C51" s="14">
        <v>3890</v>
      </c>
      <c r="D51" s="14">
        <v>3890</v>
      </c>
      <c r="E51" s="15" t="s">
        <v>320</v>
      </c>
      <c r="F51" s="13" t="s">
        <v>422</v>
      </c>
      <c r="G51" s="14">
        <v>3890</v>
      </c>
      <c r="H51" s="13" t="s">
        <v>422</v>
      </c>
      <c r="I51" s="14">
        <v>3890</v>
      </c>
      <c r="J51" s="16" t="s">
        <v>18</v>
      </c>
      <c r="K51" s="17" t="s">
        <v>622</v>
      </c>
      <c r="L51" s="18" t="s">
        <v>579</v>
      </c>
    </row>
    <row r="52" spans="1:12" ht="75">
      <c r="A52" s="12">
        <v>43</v>
      </c>
      <c r="B52" s="13" t="s">
        <v>201</v>
      </c>
      <c r="C52" s="14">
        <v>8620.99</v>
      </c>
      <c r="D52" s="14">
        <v>8620.99</v>
      </c>
      <c r="E52" s="15" t="s">
        <v>320</v>
      </c>
      <c r="F52" s="13" t="s">
        <v>623</v>
      </c>
      <c r="G52" s="14">
        <v>8620.99</v>
      </c>
      <c r="H52" s="13" t="s">
        <v>623</v>
      </c>
      <c r="I52" s="14">
        <v>8620.99</v>
      </c>
      <c r="J52" s="16" t="s">
        <v>18</v>
      </c>
      <c r="K52" s="17" t="s">
        <v>624</v>
      </c>
      <c r="L52" s="18" t="s">
        <v>625</v>
      </c>
    </row>
    <row r="53" spans="1:12" ht="75">
      <c r="A53" s="12">
        <v>44</v>
      </c>
      <c r="B53" s="13" t="s">
        <v>201</v>
      </c>
      <c r="C53" s="14">
        <v>93090</v>
      </c>
      <c r="D53" s="14">
        <v>93090</v>
      </c>
      <c r="E53" s="15" t="s">
        <v>320</v>
      </c>
      <c r="F53" s="13" t="s">
        <v>626</v>
      </c>
      <c r="G53" s="14">
        <v>93090</v>
      </c>
      <c r="H53" s="13" t="s">
        <v>626</v>
      </c>
      <c r="I53" s="14">
        <v>93090</v>
      </c>
      <c r="J53" s="16" t="s">
        <v>18</v>
      </c>
      <c r="K53" s="17" t="s">
        <v>627</v>
      </c>
      <c r="L53" s="18" t="s">
        <v>625</v>
      </c>
    </row>
    <row r="54" spans="1:12" ht="78">
      <c r="A54" s="12">
        <v>45</v>
      </c>
      <c r="B54" s="13" t="s">
        <v>628</v>
      </c>
      <c r="C54" s="14">
        <v>22500</v>
      </c>
      <c r="D54" s="14">
        <v>22500</v>
      </c>
      <c r="E54" s="15" t="s">
        <v>320</v>
      </c>
      <c r="F54" s="13" t="s">
        <v>233</v>
      </c>
      <c r="G54" s="14">
        <v>22500</v>
      </c>
      <c r="H54" s="13" t="s">
        <v>233</v>
      </c>
      <c r="I54" s="14">
        <v>22500</v>
      </c>
      <c r="J54" s="16" t="s">
        <v>18</v>
      </c>
      <c r="K54" s="17" t="s">
        <v>629</v>
      </c>
      <c r="L54" s="18" t="s">
        <v>630</v>
      </c>
    </row>
    <row r="55" spans="1:12" ht="75">
      <c r="A55" s="12">
        <v>46</v>
      </c>
      <c r="B55" s="13" t="s">
        <v>201</v>
      </c>
      <c r="C55" s="14">
        <v>2200</v>
      </c>
      <c r="D55" s="14">
        <v>2200</v>
      </c>
      <c r="E55" s="15" t="s">
        <v>320</v>
      </c>
      <c r="F55" s="13" t="s">
        <v>241</v>
      </c>
      <c r="G55" s="14">
        <v>2200</v>
      </c>
      <c r="H55" s="13" t="s">
        <v>241</v>
      </c>
      <c r="I55" s="14">
        <v>2200</v>
      </c>
      <c r="J55" s="16" t="s">
        <v>18</v>
      </c>
      <c r="K55" s="17" t="s">
        <v>631</v>
      </c>
      <c r="L55" s="18" t="s">
        <v>632</v>
      </c>
    </row>
    <row r="56" spans="1:12" ht="75">
      <c r="A56" s="12">
        <v>47</v>
      </c>
      <c r="B56" s="13" t="s">
        <v>201</v>
      </c>
      <c r="C56" s="14">
        <v>23000</v>
      </c>
      <c r="D56" s="14">
        <v>23000</v>
      </c>
      <c r="E56" s="15" t="s">
        <v>320</v>
      </c>
      <c r="F56" s="13" t="s">
        <v>633</v>
      </c>
      <c r="G56" s="14">
        <v>23000</v>
      </c>
      <c r="H56" s="13" t="s">
        <v>633</v>
      </c>
      <c r="I56" s="14">
        <v>23000</v>
      </c>
      <c r="J56" s="16" t="s">
        <v>18</v>
      </c>
      <c r="K56" s="17" t="s">
        <v>634</v>
      </c>
      <c r="L56" s="18" t="s">
        <v>635</v>
      </c>
    </row>
    <row r="57" spans="1:12" ht="75">
      <c r="A57" s="12">
        <v>48</v>
      </c>
      <c r="B57" s="13" t="s">
        <v>201</v>
      </c>
      <c r="C57" s="14">
        <v>1450</v>
      </c>
      <c r="D57" s="14">
        <v>1450</v>
      </c>
      <c r="E57" s="15" t="s">
        <v>320</v>
      </c>
      <c r="F57" s="13" t="s">
        <v>405</v>
      </c>
      <c r="G57" s="14">
        <v>1450</v>
      </c>
      <c r="H57" s="13" t="s">
        <v>405</v>
      </c>
      <c r="I57" s="14">
        <v>1450</v>
      </c>
      <c r="J57" s="16" t="s">
        <v>18</v>
      </c>
      <c r="K57" s="17" t="s">
        <v>636</v>
      </c>
      <c r="L57" s="18" t="s">
        <v>635</v>
      </c>
    </row>
    <row r="58" spans="1:12" ht="75">
      <c r="A58" s="12">
        <v>49</v>
      </c>
      <c r="B58" s="13" t="s">
        <v>207</v>
      </c>
      <c r="C58" s="14">
        <v>5210</v>
      </c>
      <c r="D58" s="14">
        <v>5210</v>
      </c>
      <c r="E58" s="15" t="s">
        <v>320</v>
      </c>
      <c r="F58" s="13" t="s">
        <v>227</v>
      </c>
      <c r="G58" s="14">
        <v>5210</v>
      </c>
      <c r="H58" s="13" t="s">
        <v>227</v>
      </c>
      <c r="I58" s="14">
        <v>5210</v>
      </c>
      <c r="J58" s="16" t="s">
        <v>18</v>
      </c>
      <c r="K58" s="17" t="s">
        <v>637</v>
      </c>
      <c r="L58" s="18" t="s">
        <v>638</v>
      </c>
    </row>
    <row r="59" spans="1:12" ht="75" customHeight="1">
      <c r="A59" s="35">
        <v>50</v>
      </c>
      <c r="B59" s="35" t="s">
        <v>639</v>
      </c>
      <c r="C59" s="36">
        <v>2563000</v>
      </c>
      <c r="D59" s="36">
        <v>2563000</v>
      </c>
      <c r="E59" s="37" t="s">
        <v>483</v>
      </c>
      <c r="F59" s="21" t="s">
        <v>640</v>
      </c>
      <c r="G59" s="22">
        <v>2190000</v>
      </c>
      <c r="H59" s="35" t="s">
        <v>640</v>
      </c>
      <c r="I59" s="36">
        <v>2190000</v>
      </c>
      <c r="J59" s="42" t="s">
        <v>599</v>
      </c>
      <c r="K59" s="35" t="s">
        <v>641</v>
      </c>
      <c r="L59" s="35" t="s">
        <v>638</v>
      </c>
    </row>
    <row r="60" spans="1:12" ht="48" customHeight="1">
      <c r="A60" s="43"/>
      <c r="B60" s="43"/>
      <c r="C60" s="44"/>
      <c r="D60" s="44"/>
      <c r="E60" s="51"/>
      <c r="F60" s="46" t="s">
        <v>642</v>
      </c>
      <c r="G60" s="47">
        <v>2428400</v>
      </c>
      <c r="H60" s="43"/>
      <c r="I60" s="44"/>
      <c r="J60" s="48"/>
      <c r="K60" s="43"/>
      <c r="L60" s="43"/>
    </row>
    <row r="61" spans="1:12" ht="48" customHeight="1">
      <c r="A61" s="38"/>
      <c r="B61" s="38"/>
      <c r="C61" s="39"/>
      <c r="D61" s="39"/>
      <c r="E61" s="40"/>
      <c r="F61" s="27" t="s">
        <v>643</v>
      </c>
      <c r="G61" s="28" t="s">
        <v>644</v>
      </c>
      <c r="H61" s="38"/>
      <c r="I61" s="39"/>
      <c r="J61" s="50"/>
      <c r="K61" s="38"/>
      <c r="L61" s="38"/>
    </row>
    <row r="62" spans="1:12" ht="75">
      <c r="A62" s="12">
        <v>51</v>
      </c>
      <c r="B62" s="13" t="s">
        <v>298</v>
      </c>
      <c r="C62" s="14">
        <v>10850</v>
      </c>
      <c r="D62" s="14">
        <v>10850</v>
      </c>
      <c r="E62" s="15" t="s">
        <v>320</v>
      </c>
      <c r="F62" s="13" t="s">
        <v>645</v>
      </c>
      <c r="G62" s="14">
        <v>10850</v>
      </c>
      <c r="H62" s="13" t="s">
        <v>645</v>
      </c>
      <c r="I62" s="14">
        <v>10850</v>
      </c>
      <c r="J62" s="16" t="s">
        <v>18</v>
      </c>
      <c r="K62" s="17" t="s">
        <v>646</v>
      </c>
      <c r="L62" s="18" t="s">
        <v>638</v>
      </c>
    </row>
    <row r="63" spans="1:12" ht="75">
      <c r="A63" s="12">
        <v>52</v>
      </c>
      <c r="B63" s="13" t="s">
        <v>612</v>
      </c>
      <c r="C63" s="14">
        <v>30000</v>
      </c>
      <c r="D63" s="14">
        <v>30000</v>
      </c>
      <c r="E63" s="15" t="s">
        <v>320</v>
      </c>
      <c r="F63" s="13" t="s">
        <v>647</v>
      </c>
      <c r="G63" s="14">
        <v>30000</v>
      </c>
      <c r="H63" s="13" t="s">
        <v>647</v>
      </c>
      <c r="I63" s="14">
        <v>30000</v>
      </c>
      <c r="J63" s="16" t="s">
        <v>18</v>
      </c>
      <c r="K63" s="17" t="s">
        <v>648</v>
      </c>
      <c r="L63" s="18" t="s">
        <v>638</v>
      </c>
    </row>
    <row r="64" spans="1:12" ht="75">
      <c r="A64" s="12">
        <v>53</v>
      </c>
      <c r="B64" s="13" t="s">
        <v>612</v>
      </c>
      <c r="C64" s="14">
        <v>6022</v>
      </c>
      <c r="D64" s="14">
        <v>6022</v>
      </c>
      <c r="E64" s="15" t="s">
        <v>320</v>
      </c>
      <c r="F64" s="13" t="s">
        <v>241</v>
      </c>
      <c r="G64" s="14">
        <v>6022</v>
      </c>
      <c r="H64" s="13" t="s">
        <v>241</v>
      </c>
      <c r="I64" s="14">
        <v>6022</v>
      </c>
      <c r="J64" s="16" t="s">
        <v>18</v>
      </c>
      <c r="K64" s="17" t="s">
        <v>649</v>
      </c>
      <c r="L64" s="18" t="s">
        <v>638</v>
      </c>
    </row>
    <row r="65" spans="1:12" ht="78">
      <c r="A65" s="12">
        <v>54</v>
      </c>
      <c r="B65" s="13" t="s">
        <v>650</v>
      </c>
      <c r="C65" s="14">
        <v>53000</v>
      </c>
      <c r="D65" s="14">
        <v>53000</v>
      </c>
      <c r="E65" s="15" t="s">
        <v>320</v>
      </c>
      <c r="F65" s="13" t="s">
        <v>651</v>
      </c>
      <c r="G65" s="14">
        <v>53000</v>
      </c>
      <c r="H65" s="13" t="s">
        <v>651</v>
      </c>
      <c r="I65" s="14">
        <v>53000</v>
      </c>
      <c r="J65" s="16" t="s">
        <v>18</v>
      </c>
      <c r="K65" s="17" t="s">
        <v>652</v>
      </c>
      <c r="L65" s="18" t="s">
        <v>653</v>
      </c>
    </row>
    <row r="66" spans="1:12" ht="75">
      <c r="A66" s="12">
        <v>55</v>
      </c>
      <c r="B66" s="13" t="s">
        <v>294</v>
      </c>
      <c r="C66" s="14">
        <v>90000</v>
      </c>
      <c r="D66" s="14">
        <v>90000</v>
      </c>
      <c r="E66" s="15" t="s">
        <v>320</v>
      </c>
      <c r="F66" s="13" t="s">
        <v>654</v>
      </c>
      <c r="G66" s="14">
        <v>90000</v>
      </c>
      <c r="H66" s="13" t="s">
        <v>654</v>
      </c>
      <c r="I66" s="14">
        <v>90000</v>
      </c>
      <c r="J66" s="16" t="s">
        <v>18</v>
      </c>
      <c r="K66" s="17" t="s">
        <v>655</v>
      </c>
      <c r="L66" s="18" t="s">
        <v>656</v>
      </c>
    </row>
    <row r="67" spans="1:12" ht="75">
      <c r="A67" s="12">
        <v>56</v>
      </c>
      <c r="B67" s="13" t="s">
        <v>294</v>
      </c>
      <c r="C67" s="14">
        <v>11000</v>
      </c>
      <c r="D67" s="14">
        <v>11000</v>
      </c>
      <c r="E67" s="15" t="s">
        <v>320</v>
      </c>
      <c r="F67" s="13" t="s">
        <v>310</v>
      </c>
      <c r="G67" s="14">
        <v>11000</v>
      </c>
      <c r="H67" s="13" t="s">
        <v>310</v>
      </c>
      <c r="I67" s="14">
        <v>11000</v>
      </c>
      <c r="J67" s="16" t="s">
        <v>18</v>
      </c>
      <c r="K67" s="17" t="s">
        <v>657</v>
      </c>
      <c r="L67" s="18" t="s">
        <v>656</v>
      </c>
    </row>
    <row r="68" spans="1:12" ht="78">
      <c r="A68" s="12">
        <v>57</v>
      </c>
      <c r="B68" s="13" t="s">
        <v>650</v>
      </c>
      <c r="C68" s="14">
        <v>8000</v>
      </c>
      <c r="D68" s="14">
        <v>8000</v>
      </c>
      <c r="E68" s="15" t="s">
        <v>320</v>
      </c>
      <c r="F68" s="13" t="s">
        <v>658</v>
      </c>
      <c r="G68" s="14">
        <v>8000</v>
      </c>
      <c r="H68" s="13" t="s">
        <v>658</v>
      </c>
      <c r="I68" s="14">
        <v>8000</v>
      </c>
      <c r="J68" s="16" t="s">
        <v>18</v>
      </c>
      <c r="K68" s="17" t="s">
        <v>659</v>
      </c>
      <c r="L68" s="18" t="s">
        <v>656</v>
      </c>
    </row>
    <row r="69" spans="1:12" ht="75">
      <c r="A69" s="12">
        <v>58</v>
      </c>
      <c r="B69" s="13" t="s">
        <v>435</v>
      </c>
      <c r="C69" s="14">
        <v>39200</v>
      </c>
      <c r="D69" s="14">
        <v>39200</v>
      </c>
      <c r="E69" s="15" t="s">
        <v>320</v>
      </c>
      <c r="F69" s="13" t="s">
        <v>241</v>
      </c>
      <c r="G69" s="14">
        <v>39200</v>
      </c>
      <c r="H69" s="13" t="s">
        <v>241</v>
      </c>
      <c r="I69" s="14">
        <v>39200</v>
      </c>
      <c r="J69" s="16" t="s">
        <v>18</v>
      </c>
      <c r="K69" s="17" t="s">
        <v>660</v>
      </c>
      <c r="L69" s="18" t="s">
        <v>661</v>
      </c>
    </row>
    <row r="70" spans="1:12" ht="75">
      <c r="A70" s="12">
        <v>59</v>
      </c>
      <c r="B70" s="13" t="s">
        <v>15</v>
      </c>
      <c r="C70" s="14">
        <v>173462</v>
      </c>
      <c r="D70" s="14">
        <v>173462</v>
      </c>
      <c r="E70" s="15" t="s">
        <v>320</v>
      </c>
      <c r="F70" s="13" t="s">
        <v>241</v>
      </c>
      <c r="G70" s="14">
        <v>173462</v>
      </c>
      <c r="H70" s="13" t="s">
        <v>241</v>
      </c>
      <c r="I70" s="14">
        <v>173462</v>
      </c>
      <c r="J70" s="16" t="s">
        <v>18</v>
      </c>
      <c r="K70" s="17" t="s">
        <v>662</v>
      </c>
      <c r="L70" s="18" t="s">
        <v>661</v>
      </c>
    </row>
    <row r="71" spans="1:12" ht="75">
      <c r="A71" s="12">
        <v>60</v>
      </c>
      <c r="B71" s="13" t="s">
        <v>286</v>
      </c>
      <c r="C71" s="14">
        <v>180273.6</v>
      </c>
      <c r="D71" s="14">
        <v>180273.6</v>
      </c>
      <c r="E71" s="15" t="s">
        <v>320</v>
      </c>
      <c r="F71" s="13" t="s">
        <v>287</v>
      </c>
      <c r="G71" s="14">
        <v>180273.6</v>
      </c>
      <c r="H71" s="13" t="s">
        <v>287</v>
      </c>
      <c r="I71" s="14">
        <v>180273.6</v>
      </c>
      <c r="J71" s="16" t="s">
        <v>18</v>
      </c>
      <c r="K71" s="17" t="s">
        <v>663</v>
      </c>
      <c r="L71" s="18" t="s">
        <v>664</v>
      </c>
    </row>
    <row r="72" spans="1:12" ht="78">
      <c r="A72" s="12">
        <v>61</v>
      </c>
      <c r="B72" s="13" t="s">
        <v>650</v>
      </c>
      <c r="C72" s="14">
        <v>140000</v>
      </c>
      <c r="D72" s="14">
        <v>140000</v>
      </c>
      <c r="E72" s="15" t="s">
        <v>320</v>
      </c>
      <c r="F72" s="13" t="s">
        <v>651</v>
      </c>
      <c r="G72" s="14">
        <v>140000</v>
      </c>
      <c r="H72" s="13" t="s">
        <v>651</v>
      </c>
      <c r="I72" s="14">
        <v>140000</v>
      </c>
      <c r="J72" s="16" t="s">
        <v>18</v>
      </c>
      <c r="K72" s="17" t="s">
        <v>665</v>
      </c>
      <c r="L72" s="18" t="s">
        <v>664</v>
      </c>
    </row>
    <row r="73" spans="1:12" ht="75">
      <c r="A73" s="12">
        <v>62</v>
      </c>
      <c r="B73" s="13" t="s">
        <v>303</v>
      </c>
      <c r="C73" s="14">
        <v>65185</v>
      </c>
      <c r="D73" s="14">
        <v>65185</v>
      </c>
      <c r="E73" s="15" t="s">
        <v>320</v>
      </c>
      <c r="F73" s="13" t="s">
        <v>241</v>
      </c>
      <c r="G73" s="14">
        <v>65185</v>
      </c>
      <c r="H73" s="13" t="s">
        <v>241</v>
      </c>
      <c r="I73" s="14">
        <v>65185</v>
      </c>
      <c r="J73" s="16" t="s">
        <v>18</v>
      </c>
      <c r="K73" s="17" t="s">
        <v>666</v>
      </c>
      <c r="L73" s="18" t="s">
        <v>664</v>
      </c>
    </row>
    <row r="74" spans="1:12" ht="75">
      <c r="A74" s="12">
        <v>63</v>
      </c>
      <c r="B74" s="13" t="s">
        <v>667</v>
      </c>
      <c r="C74" s="14">
        <v>5700</v>
      </c>
      <c r="D74" s="14">
        <v>5700</v>
      </c>
      <c r="E74" s="15" t="s">
        <v>320</v>
      </c>
      <c r="F74" s="13" t="s">
        <v>668</v>
      </c>
      <c r="G74" s="14">
        <v>5700</v>
      </c>
      <c r="H74" s="13" t="s">
        <v>668</v>
      </c>
      <c r="I74" s="14">
        <v>5700</v>
      </c>
      <c r="J74" s="16" t="s">
        <v>18</v>
      </c>
      <c r="K74" s="17" t="s">
        <v>669</v>
      </c>
      <c r="L74" s="18" t="s">
        <v>664</v>
      </c>
    </row>
    <row r="75" spans="1:12" ht="75">
      <c r="A75" s="12">
        <v>64</v>
      </c>
      <c r="B75" s="13" t="s">
        <v>298</v>
      </c>
      <c r="C75" s="14">
        <v>110857</v>
      </c>
      <c r="D75" s="14">
        <v>110857</v>
      </c>
      <c r="E75" s="15" t="s">
        <v>320</v>
      </c>
      <c r="F75" s="13" t="s">
        <v>241</v>
      </c>
      <c r="G75" s="14">
        <v>110857</v>
      </c>
      <c r="H75" s="13" t="s">
        <v>241</v>
      </c>
      <c r="I75" s="14">
        <v>110857</v>
      </c>
      <c r="J75" s="16" t="s">
        <v>18</v>
      </c>
      <c r="K75" s="17" t="s">
        <v>670</v>
      </c>
      <c r="L75" s="18" t="s">
        <v>664</v>
      </c>
    </row>
    <row r="76" spans="1:12" ht="75">
      <c r="A76" s="12">
        <v>65</v>
      </c>
      <c r="B76" s="13" t="s">
        <v>15</v>
      </c>
      <c r="C76" s="14">
        <v>50802</v>
      </c>
      <c r="D76" s="14">
        <v>50802</v>
      </c>
      <c r="E76" s="15" t="s">
        <v>320</v>
      </c>
      <c r="F76" s="13" t="s">
        <v>241</v>
      </c>
      <c r="G76" s="14">
        <v>50802</v>
      </c>
      <c r="H76" s="13" t="s">
        <v>241</v>
      </c>
      <c r="I76" s="14">
        <v>50802</v>
      </c>
      <c r="J76" s="16" t="s">
        <v>18</v>
      </c>
      <c r="K76" s="17" t="s">
        <v>671</v>
      </c>
      <c r="L76" s="18" t="s">
        <v>664</v>
      </c>
    </row>
    <row r="77" spans="1:12" ht="75">
      <c r="A77" s="12">
        <v>66</v>
      </c>
      <c r="B77" s="13" t="s">
        <v>289</v>
      </c>
      <c r="C77" s="14">
        <v>70000</v>
      </c>
      <c r="D77" s="14">
        <v>70000</v>
      </c>
      <c r="E77" s="15" t="s">
        <v>320</v>
      </c>
      <c r="F77" s="13" t="s">
        <v>454</v>
      </c>
      <c r="G77" s="14">
        <v>70000</v>
      </c>
      <c r="H77" s="13" t="s">
        <v>454</v>
      </c>
      <c r="I77" s="14">
        <v>70000</v>
      </c>
      <c r="J77" s="16" t="s">
        <v>18</v>
      </c>
      <c r="K77" s="17" t="s">
        <v>672</v>
      </c>
      <c r="L77" s="18" t="s">
        <v>664</v>
      </c>
    </row>
    <row r="78" spans="1:12" ht="75">
      <c r="A78" s="12">
        <v>67</v>
      </c>
      <c r="B78" s="13" t="s">
        <v>298</v>
      </c>
      <c r="C78" s="14">
        <v>17025</v>
      </c>
      <c r="D78" s="14">
        <v>17025</v>
      </c>
      <c r="E78" s="15" t="s">
        <v>320</v>
      </c>
      <c r="F78" s="13" t="s">
        <v>241</v>
      </c>
      <c r="G78" s="14">
        <v>17025</v>
      </c>
      <c r="H78" s="13" t="s">
        <v>241</v>
      </c>
      <c r="I78" s="14">
        <v>17025</v>
      </c>
      <c r="J78" s="16" t="s">
        <v>18</v>
      </c>
      <c r="K78" s="17" t="s">
        <v>673</v>
      </c>
      <c r="L78" s="18" t="s">
        <v>664</v>
      </c>
    </row>
    <row r="79" spans="1:12" ht="75">
      <c r="A79" s="12">
        <v>68</v>
      </c>
      <c r="B79" s="13" t="s">
        <v>303</v>
      </c>
      <c r="C79" s="14">
        <v>16800</v>
      </c>
      <c r="D79" s="14">
        <v>16800</v>
      </c>
      <c r="E79" s="15" t="s">
        <v>320</v>
      </c>
      <c r="F79" s="13" t="s">
        <v>241</v>
      </c>
      <c r="G79" s="14">
        <v>16800</v>
      </c>
      <c r="H79" s="13" t="s">
        <v>241</v>
      </c>
      <c r="I79" s="14">
        <v>16800</v>
      </c>
      <c r="J79" s="16" t="s">
        <v>18</v>
      </c>
      <c r="K79" s="17" t="s">
        <v>674</v>
      </c>
      <c r="L79" s="18" t="s">
        <v>675</v>
      </c>
    </row>
    <row r="80" spans="1:12" ht="75">
      <c r="A80" s="12">
        <v>69</v>
      </c>
      <c r="B80" s="13" t="s">
        <v>286</v>
      </c>
      <c r="C80" s="14">
        <v>540</v>
      </c>
      <c r="D80" s="14">
        <v>540</v>
      </c>
      <c r="E80" s="15" t="s">
        <v>320</v>
      </c>
      <c r="F80" s="13" t="s">
        <v>241</v>
      </c>
      <c r="G80" s="14">
        <v>540</v>
      </c>
      <c r="H80" s="13" t="s">
        <v>241</v>
      </c>
      <c r="I80" s="14">
        <v>540</v>
      </c>
      <c r="J80" s="16" t="s">
        <v>18</v>
      </c>
      <c r="K80" s="17" t="s">
        <v>676</v>
      </c>
      <c r="L80" s="18" t="s">
        <v>675</v>
      </c>
    </row>
    <row r="81" spans="1:12" ht="273">
      <c r="A81" s="12">
        <v>70</v>
      </c>
      <c r="B81" s="13" t="s">
        <v>677</v>
      </c>
      <c r="C81" s="14">
        <v>49750</v>
      </c>
      <c r="D81" s="14">
        <v>49750</v>
      </c>
      <c r="E81" s="15" t="s">
        <v>320</v>
      </c>
      <c r="F81" s="13" t="s">
        <v>387</v>
      </c>
      <c r="G81" s="14">
        <v>49750</v>
      </c>
      <c r="H81" s="13" t="s">
        <v>387</v>
      </c>
      <c r="I81" s="14">
        <v>49750</v>
      </c>
      <c r="J81" s="16" t="s">
        <v>18</v>
      </c>
      <c r="K81" s="17" t="s">
        <v>678</v>
      </c>
      <c r="L81" s="18" t="s">
        <v>679</v>
      </c>
    </row>
    <row r="82" spans="1:12" ht="75">
      <c r="A82" s="12">
        <v>71</v>
      </c>
      <c r="B82" s="13" t="s">
        <v>294</v>
      </c>
      <c r="C82" s="14">
        <v>16550</v>
      </c>
      <c r="D82" s="14">
        <v>16550</v>
      </c>
      <c r="E82" s="15" t="s">
        <v>320</v>
      </c>
      <c r="F82" s="13" t="s">
        <v>295</v>
      </c>
      <c r="G82" s="14">
        <v>16550</v>
      </c>
      <c r="H82" s="13" t="s">
        <v>295</v>
      </c>
      <c r="I82" s="14">
        <v>16550</v>
      </c>
      <c r="J82" s="16" t="s">
        <v>18</v>
      </c>
      <c r="K82" s="17" t="s">
        <v>680</v>
      </c>
      <c r="L82" s="18" t="s">
        <v>679</v>
      </c>
    </row>
    <row r="83" spans="1:12" ht="75">
      <c r="A83" s="12">
        <v>72</v>
      </c>
      <c r="B83" s="13" t="s">
        <v>294</v>
      </c>
      <c r="C83" s="14">
        <v>945</v>
      </c>
      <c r="D83" s="14">
        <v>945</v>
      </c>
      <c r="E83" s="15" t="s">
        <v>320</v>
      </c>
      <c r="F83" s="13" t="s">
        <v>310</v>
      </c>
      <c r="G83" s="14">
        <v>945</v>
      </c>
      <c r="H83" s="13" t="s">
        <v>310</v>
      </c>
      <c r="I83" s="14">
        <v>945</v>
      </c>
      <c r="J83" s="16" t="s">
        <v>18</v>
      </c>
      <c r="K83" s="17" t="s">
        <v>681</v>
      </c>
      <c r="L83" s="18" t="s">
        <v>679</v>
      </c>
    </row>
    <row r="84" spans="1:12" ht="97.5">
      <c r="A84" s="12">
        <v>73</v>
      </c>
      <c r="B84" s="13" t="s">
        <v>682</v>
      </c>
      <c r="C84" s="14">
        <v>7488</v>
      </c>
      <c r="D84" s="14">
        <v>7488</v>
      </c>
      <c r="E84" s="15" t="s">
        <v>320</v>
      </c>
      <c r="F84" s="13" t="s">
        <v>548</v>
      </c>
      <c r="G84" s="14">
        <v>7488</v>
      </c>
      <c r="H84" s="13" t="s">
        <v>548</v>
      </c>
      <c r="I84" s="14">
        <v>7488</v>
      </c>
      <c r="J84" s="16" t="s">
        <v>18</v>
      </c>
      <c r="K84" s="17" t="s">
        <v>683</v>
      </c>
      <c r="L84" s="18" t="s">
        <v>684</v>
      </c>
    </row>
    <row r="85" spans="1:12" ht="97.5">
      <c r="A85" s="12">
        <v>74</v>
      </c>
      <c r="B85" s="13" t="s">
        <v>685</v>
      </c>
      <c r="C85" s="14">
        <v>13080</v>
      </c>
      <c r="D85" s="14">
        <v>13080</v>
      </c>
      <c r="E85" s="15" t="s">
        <v>320</v>
      </c>
      <c r="F85" s="13" t="s">
        <v>548</v>
      </c>
      <c r="G85" s="14">
        <v>13080</v>
      </c>
      <c r="H85" s="13" t="s">
        <v>548</v>
      </c>
      <c r="I85" s="14">
        <v>13080</v>
      </c>
      <c r="J85" s="16" t="s">
        <v>18</v>
      </c>
      <c r="K85" s="17" t="s">
        <v>686</v>
      </c>
      <c r="L85" s="18" t="s">
        <v>684</v>
      </c>
    </row>
    <row r="88" spans="1:12">
      <c r="G88" s="126" t="s">
        <v>1432</v>
      </c>
      <c r="H88" s="126"/>
      <c r="I88" s="143">
        <v>402000</v>
      </c>
    </row>
    <row r="89" spans="1:12">
      <c r="G89" s="126" t="s">
        <v>1433</v>
      </c>
      <c r="H89" s="126"/>
      <c r="I89" s="143">
        <v>1341000</v>
      </c>
    </row>
    <row r="90" spans="1:12">
      <c r="G90" s="126" t="s">
        <v>1434</v>
      </c>
      <c r="H90" s="126"/>
      <c r="I90" s="144">
        <f>I91-I88-I89</f>
        <v>7185906.5899999999</v>
      </c>
    </row>
    <row r="91" spans="1:12">
      <c r="G91" s="126" t="s">
        <v>1435</v>
      </c>
      <c r="H91" s="126"/>
      <c r="I91" s="143">
        <f>SUM(I7:I85)</f>
        <v>8928906.5899999999</v>
      </c>
    </row>
  </sheetData>
  <autoFilter ref="A5:L85" xr:uid="{00000000-0009-0000-0000-000007000000}"/>
  <mergeCells count="33">
    <mergeCell ref="I38:I41"/>
    <mergeCell ref="L38:L41"/>
    <mergeCell ref="E5:E6"/>
    <mergeCell ref="E38:E41"/>
    <mergeCell ref="E59:E61"/>
    <mergeCell ref="A1:L1"/>
    <mergeCell ref="A2:L2"/>
    <mergeCell ref="A3:L3"/>
    <mergeCell ref="F5:G5"/>
    <mergeCell ref="H5:I5"/>
    <mergeCell ref="K5:L5"/>
    <mergeCell ref="J5:J6"/>
    <mergeCell ref="J38:J41"/>
    <mergeCell ref="J59:J61"/>
    <mergeCell ref="L59:L61"/>
    <mergeCell ref="H38:H41"/>
    <mergeCell ref="H59:H61"/>
    <mergeCell ref="I59:I61"/>
    <mergeCell ref="N5:O5"/>
    <mergeCell ref="A5:A6"/>
    <mergeCell ref="A38:A41"/>
    <mergeCell ref="A59:A61"/>
    <mergeCell ref="B5:B6"/>
    <mergeCell ref="B38:B41"/>
    <mergeCell ref="B59:B61"/>
    <mergeCell ref="C5:C6"/>
    <mergeCell ref="C38:C41"/>
    <mergeCell ref="C59:C61"/>
    <mergeCell ref="D5:D6"/>
    <mergeCell ref="D38:D41"/>
    <mergeCell ref="D59:D61"/>
    <mergeCell ref="K38:K41"/>
    <mergeCell ref="K59:K61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4"/>
  <sheetViews>
    <sheetView topLeftCell="A4" workbookViewId="0">
      <selection activeCell="E10" sqref="E10"/>
    </sheetView>
  </sheetViews>
  <sheetFormatPr defaultColWidth="9.140625" defaultRowHeight="24"/>
  <cols>
    <col min="1" max="1" width="9.140625" style="66"/>
    <col min="2" max="2" width="25.7109375" style="66" customWidth="1"/>
    <col min="3" max="3" width="18.140625" style="66" customWidth="1"/>
    <col min="4" max="4" width="20.28515625" style="66" customWidth="1"/>
    <col min="5" max="16384" width="9.140625" style="66"/>
  </cols>
  <sheetData>
    <row r="1" spans="1:5">
      <c r="A1" s="114" t="s">
        <v>1436</v>
      </c>
      <c r="B1" s="114"/>
      <c r="C1" s="114"/>
      <c r="D1" s="114"/>
      <c r="E1" s="114"/>
    </row>
    <row r="2" spans="1:5">
      <c r="A2" s="114" t="s">
        <v>1461</v>
      </c>
      <c r="B2" s="114"/>
      <c r="C2" s="114"/>
      <c r="D2" s="114"/>
      <c r="E2" s="114"/>
    </row>
    <row r="3" spans="1:5">
      <c r="A3" s="114" t="s">
        <v>1438</v>
      </c>
      <c r="B3" s="114"/>
      <c r="C3" s="114"/>
      <c r="D3" s="114"/>
      <c r="E3" s="114"/>
    </row>
    <row r="5" spans="1:5">
      <c r="B5" s="129" t="s">
        <v>1439</v>
      </c>
      <c r="C5" s="130" t="s">
        <v>1440</v>
      </c>
      <c r="D5" s="129" t="s">
        <v>1441</v>
      </c>
    </row>
    <row r="6" spans="1:5">
      <c r="B6" s="131" t="s">
        <v>1442</v>
      </c>
      <c r="C6" s="132">
        <v>2</v>
      </c>
      <c r="D6" s="133">
        <v>1341000</v>
      </c>
    </row>
    <row r="7" spans="1:5">
      <c r="B7" s="131" t="s">
        <v>1443</v>
      </c>
      <c r="C7" s="132">
        <v>2</v>
      </c>
      <c r="D7" s="133">
        <v>4020000</v>
      </c>
    </row>
    <row r="8" spans="1:5">
      <c r="B8" s="131" t="s">
        <v>1445</v>
      </c>
      <c r="C8" s="132">
        <v>70</v>
      </c>
      <c r="D8" s="133">
        <f>'ม.ค. 68'!I90</f>
        <v>7185906.5899999999</v>
      </c>
    </row>
    <row r="9" spans="1:5">
      <c r="B9" s="131" t="s">
        <v>1446</v>
      </c>
      <c r="C9" s="132" t="s">
        <v>1444</v>
      </c>
      <c r="D9" s="133">
        <v>0</v>
      </c>
    </row>
    <row r="10" spans="1:5">
      <c r="B10" s="131" t="s">
        <v>1447</v>
      </c>
      <c r="C10" s="132" t="s">
        <v>1444</v>
      </c>
      <c r="D10" s="133">
        <v>0</v>
      </c>
    </row>
    <row r="11" spans="1:5">
      <c r="B11" s="134" t="s">
        <v>1448</v>
      </c>
      <c r="C11" s="132">
        <f>SUM(C6:C10)</f>
        <v>74</v>
      </c>
      <c r="D11" s="133">
        <f>'ม.ค. 68'!I91</f>
        <v>8928906.5899999999</v>
      </c>
    </row>
    <row r="13" spans="1:5">
      <c r="A13" s="66" t="s">
        <v>1449</v>
      </c>
    </row>
    <row r="14" spans="1:5">
      <c r="A14" s="135"/>
      <c r="B14" s="136"/>
      <c r="C14" s="136"/>
      <c r="D14" s="136"/>
      <c r="E14" s="137"/>
    </row>
    <row r="15" spans="1:5">
      <c r="A15" s="138">
        <v>1</v>
      </c>
      <c r="B15" s="66" t="s">
        <v>603</v>
      </c>
      <c r="E15" s="139"/>
    </row>
    <row r="16" spans="1:5">
      <c r="A16" s="138"/>
      <c r="B16" s="66" t="s">
        <v>1462</v>
      </c>
      <c r="E16" s="139"/>
    </row>
    <row r="17" spans="1:5">
      <c r="A17" s="138"/>
      <c r="E17" s="139"/>
    </row>
    <row r="18" spans="1:5">
      <c r="A18" s="140"/>
      <c r="B18" s="141"/>
      <c r="C18" s="141"/>
      <c r="D18" s="141"/>
      <c r="E18" s="142"/>
    </row>
    <row r="19" spans="1:5">
      <c r="A19" s="66" t="s">
        <v>1451</v>
      </c>
    </row>
    <row r="20" spans="1:5">
      <c r="A20" s="135"/>
      <c r="B20" s="136"/>
      <c r="C20" s="136"/>
      <c r="D20" s="136"/>
      <c r="E20" s="137"/>
    </row>
    <row r="21" spans="1:5">
      <c r="A21" s="138">
        <v>1</v>
      </c>
      <c r="B21" s="66" t="s">
        <v>1463</v>
      </c>
      <c r="E21" s="139"/>
    </row>
    <row r="22" spans="1:5">
      <c r="A22" s="138"/>
      <c r="E22" s="139"/>
    </row>
    <row r="23" spans="1:5">
      <c r="A23" s="138"/>
      <c r="E23" s="139"/>
    </row>
    <row r="24" spans="1:5">
      <c r="A24" s="140"/>
      <c r="B24" s="141"/>
      <c r="C24" s="141"/>
      <c r="D24" s="141"/>
      <c r="E24" s="1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8"/>
  <sheetViews>
    <sheetView workbookViewId="0">
      <selection activeCell="F8" sqref="F8"/>
    </sheetView>
  </sheetViews>
  <sheetFormatPr defaultColWidth="9" defaultRowHeight="17.25"/>
  <cols>
    <col min="1" max="1" width="5.28515625" style="1" customWidth="1"/>
    <col min="2" max="2" width="17.5703125" style="1" customWidth="1"/>
    <col min="3" max="4" width="10.85546875" style="1" customWidth="1"/>
    <col min="5" max="5" width="9.28515625" style="1" customWidth="1"/>
    <col min="6" max="6" width="15" style="1" customWidth="1"/>
    <col min="7" max="7" width="10.85546875" style="1" customWidth="1"/>
    <col min="8" max="8" width="15" style="1" customWidth="1"/>
    <col min="9" max="9" width="11" style="1" customWidth="1"/>
    <col min="10" max="10" width="9.7109375" style="1" customWidth="1"/>
    <col min="11" max="12" width="9.85546875" style="1" customWidth="1"/>
    <col min="13" max="16384" width="9" style="1"/>
  </cols>
  <sheetData>
    <row r="1" spans="1:15" s="115" customFormat="1" ht="24">
      <c r="A1" s="114" t="s">
        <v>1491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s="115" customFormat="1" ht="24">
      <c r="A2" s="114" t="s">
        <v>1430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5" s="115" customFormat="1" ht="24">
      <c r="A3" s="114" t="s">
        <v>1464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115" customFormat="1" ht="9.9499999999999993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5" ht="63" customHeight="1">
      <c r="A5" s="146" t="s">
        <v>0</v>
      </c>
      <c r="B5" s="146" t="s">
        <v>1</v>
      </c>
      <c r="C5" s="146" t="s">
        <v>2</v>
      </c>
      <c r="D5" s="146" t="s">
        <v>3</v>
      </c>
      <c r="E5" s="146" t="s">
        <v>4</v>
      </c>
      <c r="F5" s="147" t="s">
        <v>5</v>
      </c>
      <c r="G5" s="148"/>
      <c r="H5" s="147" t="s">
        <v>6</v>
      </c>
      <c r="I5" s="148"/>
      <c r="J5" s="146" t="s">
        <v>7</v>
      </c>
      <c r="K5" s="146" t="s">
        <v>8</v>
      </c>
      <c r="L5" s="146"/>
      <c r="N5" s="145"/>
      <c r="O5" s="145"/>
    </row>
    <row r="6" spans="1:15" ht="39.75" customHeight="1">
      <c r="A6" s="146"/>
      <c r="B6" s="149"/>
      <c r="C6" s="149"/>
      <c r="D6" s="149"/>
      <c r="E6" s="149"/>
      <c r="F6" s="150" t="s">
        <v>9</v>
      </c>
      <c r="G6" s="150" t="s">
        <v>10</v>
      </c>
      <c r="H6" s="150" t="s">
        <v>11</v>
      </c>
      <c r="I6" s="150" t="s">
        <v>12</v>
      </c>
      <c r="J6" s="149"/>
      <c r="K6" s="151" t="s">
        <v>13</v>
      </c>
      <c r="L6" s="150" t="s">
        <v>14</v>
      </c>
    </row>
    <row r="7" spans="1:15" ht="75">
      <c r="A7" s="152">
        <v>1</v>
      </c>
      <c r="B7" s="52" t="s">
        <v>201</v>
      </c>
      <c r="C7" s="53">
        <v>900</v>
      </c>
      <c r="D7" s="53">
        <v>900</v>
      </c>
      <c r="E7" s="15" t="s">
        <v>16</v>
      </c>
      <c r="F7" s="52" t="s">
        <v>241</v>
      </c>
      <c r="G7" s="53">
        <v>900</v>
      </c>
      <c r="H7" s="52" t="s">
        <v>241</v>
      </c>
      <c r="I7" s="53">
        <v>900</v>
      </c>
      <c r="J7" s="16" t="s">
        <v>18</v>
      </c>
      <c r="K7" s="54" t="s">
        <v>687</v>
      </c>
      <c r="L7" s="55">
        <v>244017</v>
      </c>
    </row>
    <row r="8" spans="1:15" ht="136.5">
      <c r="A8" s="152">
        <v>2</v>
      </c>
      <c r="B8" s="52" t="s">
        <v>688</v>
      </c>
      <c r="C8" s="53">
        <v>276500</v>
      </c>
      <c r="D8" s="53">
        <v>276500</v>
      </c>
      <c r="E8" s="15" t="s">
        <v>16</v>
      </c>
      <c r="F8" s="52" t="s">
        <v>689</v>
      </c>
      <c r="G8" s="53">
        <v>276500</v>
      </c>
      <c r="H8" s="52" t="s">
        <v>689</v>
      </c>
      <c r="I8" s="53">
        <v>276500</v>
      </c>
      <c r="J8" s="16" t="s">
        <v>18</v>
      </c>
      <c r="K8" s="54" t="s">
        <v>690</v>
      </c>
      <c r="L8" s="55">
        <v>244018</v>
      </c>
    </row>
    <row r="9" spans="1:15" ht="75">
      <c r="A9" s="152">
        <v>3</v>
      </c>
      <c r="B9" s="52" t="s">
        <v>691</v>
      </c>
      <c r="C9" s="53">
        <v>78000</v>
      </c>
      <c r="D9" s="53">
        <v>78000</v>
      </c>
      <c r="E9" s="15" t="s">
        <v>16</v>
      </c>
      <c r="F9" s="52" t="s">
        <v>692</v>
      </c>
      <c r="G9" s="53">
        <v>78000</v>
      </c>
      <c r="H9" s="52" t="s">
        <v>692</v>
      </c>
      <c r="I9" s="53">
        <v>78000</v>
      </c>
      <c r="J9" s="16" t="s">
        <v>18</v>
      </c>
      <c r="K9" s="54" t="s">
        <v>693</v>
      </c>
      <c r="L9" s="55">
        <v>244019</v>
      </c>
    </row>
    <row r="10" spans="1:15" ht="75">
      <c r="A10" s="152">
        <v>4</v>
      </c>
      <c r="B10" s="52" t="s">
        <v>207</v>
      </c>
      <c r="C10" s="53">
        <v>240</v>
      </c>
      <c r="D10" s="53">
        <v>240</v>
      </c>
      <c r="E10" s="15" t="s">
        <v>16</v>
      </c>
      <c r="F10" s="52" t="s">
        <v>227</v>
      </c>
      <c r="G10" s="53">
        <v>240</v>
      </c>
      <c r="H10" s="52" t="s">
        <v>227</v>
      </c>
      <c r="I10" s="53">
        <v>240</v>
      </c>
      <c r="J10" s="16" t="s">
        <v>18</v>
      </c>
      <c r="K10" s="54" t="s">
        <v>694</v>
      </c>
      <c r="L10" s="55">
        <v>244021</v>
      </c>
    </row>
    <row r="11" spans="1:15" ht="136.5">
      <c r="A11" s="152">
        <v>5</v>
      </c>
      <c r="B11" s="52" t="s">
        <v>695</v>
      </c>
      <c r="C11" s="53">
        <v>18400</v>
      </c>
      <c r="D11" s="53">
        <v>18400</v>
      </c>
      <c r="E11" s="15" t="s">
        <v>16</v>
      </c>
      <c r="F11" s="52" t="s">
        <v>689</v>
      </c>
      <c r="G11" s="53">
        <v>18400</v>
      </c>
      <c r="H11" s="52" t="s">
        <v>689</v>
      </c>
      <c r="I11" s="53">
        <v>18400</v>
      </c>
      <c r="J11" s="16" t="s">
        <v>18</v>
      </c>
      <c r="K11" s="54" t="s">
        <v>696</v>
      </c>
      <c r="L11" s="55">
        <v>244021</v>
      </c>
    </row>
    <row r="12" spans="1:15" ht="136.5">
      <c r="A12" s="152">
        <v>6</v>
      </c>
      <c r="B12" s="52" t="s">
        <v>697</v>
      </c>
      <c r="C12" s="53">
        <v>705800</v>
      </c>
      <c r="D12" s="53">
        <v>810163.11</v>
      </c>
      <c r="E12" s="19" t="s">
        <v>698</v>
      </c>
      <c r="F12" s="52" t="s">
        <v>699</v>
      </c>
      <c r="G12" s="53" t="s">
        <v>700</v>
      </c>
      <c r="H12" s="52" t="s">
        <v>701</v>
      </c>
      <c r="I12" s="53">
        <v>530000</v>
      </c>
      <c r="J12" s="16" t="s">
        <v>599</v>
      </c>
      <c r="K12" s="54" t="s">
        <v>702</v>
      </c>
      <c r="L12" s="55">
        <v>244024</v>
      </c>
    </row>
    <row r="13" spans="1:15" ht="75">
      <c r="A13" s="152">
        <v>7</v>
      </c>
      <c r="B13" s="52" t="s">
        <v>201</v>
      </c>
      <c r="C13" s="53">
        <v>2110</v>
      </c>
      <c r="D13" s="53">
        <v>2110</v>
      </c>
      <c r="E13" s="15" t="s">
        <v>16</v>
      </c>
      <c r="F13" s="52" t="s">
        <v>703</v>
      </c>
      <c r="G13" s="53">
        <v>2110</v>
      </c>
      <c r="H13" s="52" t="s">
        <v>703</v>
      </c>
      <c r="I13" s="53">
        <v>2110</v>
      </c>
      <c r="J13" s="16" t="s">
        <v>18</v>
      </c>
      <c r="K13" s="54" t="s">
        <v>704</v>
      </c>
      <c r="L13" s="55">
        <v>244025</v>
      </c>
    </row>
    <row r="14" spans="1:15" ht="75">
      <c r="A14" s="152">
        <v>8</v>
      </c>
      <c r="B14" s="52" t="s">
        <v>294</v>
      </c>
      <c r="C14" s="53">
        <v>5450</v>
      </c>
      <c r="D14" s="53">
        <v>5450</v>
      </c>
      <c r="E14" s="15" t="s">
        <v>16</v>
      </c>
      <c r="F14" s="52" t="s">
        <v>705</v>
      </c>
      <c r="G14" s="53">
        <v>5450</v>
      </c>
      <c r="H14" s="52" t="s">
        <v>705</v>
      </c>
      <c r="I14" s="53">
        <v>5450</v>
      </c>
      <c r="J14" s="16" t="s">
        <v>18</v>
      </c>
      <c r="K14" s="54" t="s">
        <v>706</v>
      </c>
      <c r="L14" s="55">
        <v>244025</v>
      </c>
    </row>
    <row r="15" spans="1:15" ht="75">
      <c r="A15" s="152">
        <v>9</v>
      </c>
      <c r="B15" s="52" t="s">
        <v>207</v>
      </c>
      <c r="C15" s="53">
        <v>7200</v>
      </c>
      <c r="D15" s="53">
        <v>7200</v>
      </c>
      <c r="E15" s="15" t="s">
        <v>16</v>
      </c>
      <c r="F15" s="52" t="s">
        <v>233</v>
      </c>
      <c r="G15" s="53">
        <v>7200</v>
      </c>
      <c r="H15" s="52" t="s">
        <v>233</v>
      </c>
      <c r="I15" s="53">
        <v>7200</v>
      </c>
      <c r="J15" s="16" t="s">
        <v>18</v>
      </c>
      <c r="K15" s="54" t="s">
        <v>707</v>
      </c>
      <c r="L15" s="55">
        <v>244025</v>
      </c>
    </row>
    <row r="16" spans="1:15" ht="75">
      <c r="A16" s="152">
        <v>10</v>
      </c>
      <c r="B16" s="52" t="s">
        <v>201</v>
      </c>
      <c r="C16" s="53">
        <v>42403.03</v>
      </c>
      <c r="D16" s="53">
        <v>42403.03</v>
      </c>
      <c r="E16" s="15" t="s">
        <v>16</v>
      </c>
      <c r="F16" s="52" t="s">
        <v>708</v>
      </c>
      <c r="G16" s="53">
        <v>42403.03</v>
      </c>
      <c r="H16" s="52" t="s">
        <v>708</v>
      </c>
      <c r="I16" s="53">
        <v>42403.03</v>
      </c>
      <c r="J16" s="16" t="s">
        <v>18</v>
      </c>
      <c r="K16" s="54" t="s">
        <v>709</v>
      </c>
      <c r="L16" s="55">
        <v>244025</v>
      </c>
    </row>
    <row r="17" spans="1:12" ht="75">
      <c r="A17" s="152">
        <v>11</v>
      </c>
      <c r="B17" s="52" t="s">
        <v>201</v>
      </c>
      <c r="C17" s="53">
        <v>27648.799999999999</v>
      </c>
      <c r="D17" s="53">
        <v>27648.799999999999</v>
      </c>
      <c r="E17" s="15" t="s">
        <v>16</v>
      </c>
      <c r="F17" s="52" t="s">
        <v>710</v>
      </c>
      <c r="G17" s="53">
        <v>27648.799999999999</v>
      </c>
      <c r="H17" s="52" t="s">
        <v>710</v>
      </c>
      <c r="I17" s="53">
        <v>27648.799999999999</v>
      </c>
      <c r="J17" s="16" t="s">
        <v>18</v>
      </c>
      <c r="K17" s="54" t="s">
        <v>711</v>
      </c>
      <c r="L17" s="55">
        <v>244025</v>
      </c>
    </row>
    <row r="18" spans="1:12" ht="75">
      <c r="A18" s="152">
        <v>12</v>
      </c>
      <c r="B18" s="52" t="s">
        <v>201</v>
      </c>
      <c r="C18" s="53">
        <v>14960.74</v>
      </c>
      <c r="D18" s="53">
        <v>14960.74</v>
      </c>
      <c r="E18" s="15" t="s">
        <v>16</v>
      </c>
      <c r="F18" s="52" t="s">
        <v>381</v>
      </c>
      <c r="G18" s="53">
        <v>14960.74</v>
      </c>
      <c r="H18" s="52" t="s">
        <v>381</v>
      </c>
      <c r="I18" s="53">
        <v>14960.74</v>
      </c>
      <c r="J18" s="16" t="s">
        <v>18</v>
      </c>
      <c r="K18" s="54" t="s">
        <v>712</v>
      </c>
      <c r="L18" s="55">
        <v>244025</v>
      </c>
    </row>
    <row r="19" spans="1:12" ht="195">
      <c r="A19" s="152">
        <v>13</v>
      </c>
      <c r="B19" s="52" t="s">
        <v>713</v>
      </c>
      <c r="C19" s="53">
        <v>580000</v>
      </c>
      <c r="D19" s="53">
        <v>573906.29</v>
      </c>
      <c r="E19" s="19" t="s">
        <v>602</v>
      </c>
      <c r="F19" s="52" t="s">
        <v>714</v>
      </c>
      <c r="G19" s="53" t="s">
        <v>715</v>
      </c>
      <c r="H19" s="52" t="s">
        <v>260</v>
      </c>
      <c r="I19" s="53">
        <v>572900</v>
      </c>
      <c r="J19" s="16" t="s">
        <v>603</v>
      </c>
      <c r="K19" s="54" t="s">
        <v>716</v>
      </c>
      <c r="L19" s="55">
        <v>244027</v>
      </c>
    </row>
    <row r="20" spans="1:12" ht="253.5">
      <c r="A20" s="152">
        <v>14</v>
      </c>
      <c r="B20" s="52" t="s">
        <v>717</v>
      </c>
      <c r="C20" s="53">
        <v>720000</v>
      </c>
      <c r="D20" s="53">
        <v>705140.32</v>
      </c>
      <c r="E20" s="19" t="s">
        <v>602</v>
      </c>
      <c r="F20" s="52" t="s">
        <v>718</v>
      </c>
      <c r="G20" s="53" t="s">
        <v>719</v>
      </c>
      <c r="H20" s="52" t="s">
        <v>260</v>
      </c>
      <c r="I20" s="53">
        <v>704000</v>
      </c>
      <c r="J20" s="16" t="s">
        <v>603</v>
      </c>
      <c r="K20" s="54" t="s">
        <v>720</v>
      </c>
      <c r="L20" s="55">
        <v>244027</v>
      </c>
    </row>
    <row r="21" spans="1:12" ht="75">
      <c r="A21" s="152">
        <v>15</v>
      </c>
      <c r="B21" s="52" t="s">
        <v>691</v>
      </c>
      <c r="C21" s="53">
        <v>10450</v>
      </c>
      <c r="D21" s="53">
        <v>10450</v>
      </c>
      <c r="E21" s="15" t="s">
        <v>16</v>
      </c>
      <c r="F21" s="52" t="s">
        <v>241</v>
      </c>
      <c r="G21" s="53">
        <v>10450</v>
      </c>
      <c r="H21" s="52" t="s">
        <v>241</v>
      </c>
      <c r="I21" s="53">
        <v>10450</v>
      </c>
      <c r="J21" s="16" t="s">
        <v>18</v>
      </c>
      <c r="K21" s="54" t="s">
        <v>721</v>
      </c>
      <c r="L21" s="55">
        <v>244027</v>
      </c>
    </row>
    <row r="22" spans="1:12" ht="75">
      <c r="A22" s="152">
        <v>16</v>
      </c>
      <c r="B22" s="52" t="s">
        <v>201</v>
      </c>
      <c r="C22" s="53">
        <v>2670</v>
      </c>
      <c r="D22" s="53">
        <v>2670</v>
      </c>
      <c r="E22" s="15" t="s">
        <v>16</v>
      </c>
      <c r="F22" s="52" t="s">
        <v>722</v>
      </c>
      <c r="G22" s="53">
        <v>2670</v>
      </c>
      <c r="H22" s="52" t="s">
        <v>722</v>
      </c>
      <c r="I22" s="53">
        <v>2670</v>
      </c>
      <c r="J22" s="16" t="s">
        <v>18</v>
      </c>
      <c r="K22" s="54" t="s">
        <v>723</v>
      </c>
      <c r="L22" s="55">
        <v>244031</v>
      </c>
    </row>
    <row r="23" spans="1:12" ht="75">
      <c r="A23" s="152">
        <v>17</v>
      </c>
      <c r="B23" s="52" t="s">
        <v>201</v>
      </c>
      <c r="C23" s="53">
        <v>3639.07</v>
      </c>
      <c r="D23" s="53">
        <v>3639.07</v>
      </c>
      <c r="E23" s="15" t="s">
        <v>16</v>
      </c>
      <c r="F23" s="52" t="s">
        <v>724</v>
      </c>
      <c r="G23" s="53">
        <v>3639.07</v>
      </c>
      <c r="H23" s="52" t="s">
        <v>724</v>
      </c>
      <c r="I23" s="53">
        <v>3639.07</v>
      </c>
      <c r="J23" s="16" t="s">
        <v>18</v>
      </c>
      <c r="K23" s="54" t="s">
        <v>725</v>
      </c>
      <c r="L23" s="55">
        <v>244032</v>
      </c>
    </row>
    <row r="24" spans="1:12" ht="97.5">
      <c r="A24" s="152">
        <v>18</v>
      </c>
      <c r="B24" s="52" t="s">
        <v>726</v>
      </c>
      <c r="C24" s="53">
        <v>226750</v>
      </c>
      <c r="D24" s="53">
        <v>226750</v>
      </c>
      <c r="E24" s="15" t="s">
        <v>16</v>
      </c>
      <c r="F24" s="52" t="s">
        <v>727</v>
      </c>
      <c r="G24" s="53">
        <v>226750</v>
      </c>
      <c r="H24" s="52" t="s">
        <v>727</v>
      </c>
      <c r="I24" s="53">
        <v>226750</v>
      </c>
      <c r="J24" s="16" t="s">
        <v>18</v>
      </c>
      <c r="K24" s="54" t="s">
        <v>728</v>
      </c>
      <c r="L24" s="55">
        <v>244033</v>
      </c>
    </row>
    <row r="25" spans="1:12" ht="136.5">
      <c r="A25" s="152">
        <v>19</v>
      </c>
      <c r="B25" s="52" t="s">
        <v>729</v>
      </c>
      <c r="C25" s="53">
        <v>164900</v>
      </c>
      <c r="D25" s="53">
        <v>164900</v>
      </c>
      <c r="E25" s="15" t="s">
        <v>16</v>
      </c>
      <c r="F25" s="52" t="s">
        <v>260</v>
      </c>
      <c r="G25" s="53">
        <v>164900</v>
      </c>
      <c r="H25" s="52" t="s">
        <v>260</v>
      </c>
      <c r="I25" s="53">
        <v>164900</v>
      </c>
      <c r="J25" s="16" t="s">
        <v>18</v>
      </c>
      <c r="K25" s="54" t="s">
        <v>730</v>
      </c>
      <c r="L25" s="55">
        <v>244034</v>
      </c>
    </row>
    <row r="26" spans="1:12" ht="75">
      <c r="A26" s="152">
        <v>20</v>
      </c>
      <c r="B26" s="52" t="s">
        <v>468</v>
      </c>
      <c r="C26" s="53">
        <v>12768</v>
      </c>
      <c r="D26" s="53">
        <v>12768</v>
      </c>
      <c r="E26" s="15" t="s">
        <v>16</v>
      </c>
      <c r="F26" s="52" t="s">
        <v>539</v>
      </c>
      <c r="G26" s="53">
        <v>12768</v>
      </c>
      <c r="H26" s="52" t="s">
        <v>539</v>
      </c>
      <c r="I26" s="53">
        <v>12768</v>
      </c>
      <c r="J26" s="16" t="s">
        <v>18</v>
      </c>
      <c r="K26" s="54" t="s">
        <v>731</v>
      </c>
      <c r="L26" s="55">
        <v>244035</v>
      </c>
    </row>
    <row r="27" spans="1:12" ht="75">
      <c r="A27" s="152">
        <v>21</v>
      </c>
      <c r="B27" s="52" t="s">
        <v>435</v>
      </c>
      <c r="C27" s="53">
        <v>21425</v>
      </c>
      <c r="D27" s="53">
        <v>21425</v>
      </c>
      <c r="E27" s="15" t="s">
        <v>16</v>
      </c>
      <c r="F27" s="52" t="s">
        <v>295</v>
      </c>
      <c r="G27" s="53">
        <v>21425</v>
      </c>
      <c r="H27" s="52" t="s">
        <v>295</v>
      </c>
      <c r="I27" s="53">
        <v>21425</v>
      </c>
      <c r="J27" s="16" t="s">
        <v>18</v>
      </c>
      <c r="K27" s="54" t="s">
        <v>732</v>
      </c>
      <c r="L27" s="55">
        <v>244038</v>
      </c>
    </row>
    <row r="28" spans="1:12" ht="75">
      <c r="A28" s="152">
        <v>22</v>
      </c>
      <c r="B28" s="52" t="s">
        <v>207</v>
      </c>
      <c r="C28" s="53">
        <v>32450</v>
      </c>
      <c r="D28" s="53">
        <v>32450</v>
      </c>
      <c r="E28" s="15" t="s">
        <v>16</v>
      </c>
      <c r="F28" s="52" t="s">
        <v>210</v>
      </c>
      <c r="G28" s="53">
        <v>32450</v>
      </c>
      <c r="H28" s="52" t="s">
        <v>210</v>
      </c>
      <c r="I28" s="53">
        <v>32450</v>
      </c>
      <c r="J28" s="16" t="s">
        <v>18</v>
      </c>
      <c r="K28" s="54" t="s">
        <v>733</v>
      </c>
      <c r="L28" s="55">
        <v>244038</v>
      </c>
    </row>
    <row r="29" spans="1:12" ht="75">
      <c r="A29" s="152">
        <v>23</v>
      </c>
      <c r="B29" s="52" t="s">
        <v>15</v>
      </c>
      <c r="C29" s="53">
        <v>26305</v>
      </c>
      <c r="D29" s="53">
        <v>26305</v>
      </c>
      <c r="E29" s="15" t="s">
        <v>16</v>
      </c>
      <c r="F29" s="52" t="s">
        <v>241</v>
      </c>
      <c r="G29" s="53">
        <v>26305</v>
      </c>
      <c r="H29" s="52" t="s">
        <v>241</v>
      </c>
      <c r="I29" s="53">
        <v>26305</v>
      </c>
      <c r="J29" s="16" t="s">
        <v>18</v>
      </c>
      <c r="K29" s="54" t="s">
        <v>734</v>
      </c>
      <c r="L29" s="55">
        <v>244038</v>
      </c>
    </row>
    <row r="30" spans="1:12" ht="75">
      <c r="A30" s="152">
        <v>24</v>
      </c>
      <c r="B30" s="52" t="s">
        <v>201</v>
      </c>
      <c r="C30" s="53">
        <v>1510</v>
      </c>
      <c r="D30" s="53">
        <v>1510</v>
      </c>
      <c r="E30" s="15" t="s">
        <v>16</v>
      </c>
      <c r="F30" s="52" t="s">
        <v>735</v>
      </c>
      <c r="G30" s="53">
        <v>1510</v>
      </c>
      <c r="H30" s="52" t="s">
        <v>735</v>
      </c>
      <c r="I30" s="53">
        <v>1510</v>
      </c>
      <c r="J30" s="16" t="s">
        <v>18</v>
      </c>
      <c r="K30" s="54" t="s">
        <v>736</v>
      </c>
      <c r="L30" s="55">
        <v>244038</v>
      </c>
    </row>
    <row r="31" spans="1:12" ht="75">
      <c r="A31" s="152">
        <v>25</v>
      </c>
      <c r="B31" s="52" t="s">
        <v>201</v>
      </c>
      <c r="C31" s="53">
        <v>1635</v>
      </c>
      <c r="D31" s="53">
        <v>1635</v>
      </c>
      <c r="E31" s="15" t="s">
        <v>16</v>
      </c>
      <c r="F31" s="52" t="s">
        <v>735</v>
      </c>
      <c r="G31" s="53">
        <v>1635</v>
      </c>
      <c r="H31" s="52" t="s">
        <v>735</v>
      </c>
      <c r="I31" s="53">
        <v>1635</v>
      </c>
      <c r="J31" s="16" t="s">
        <v>18</v>
      </c>
      <c r="K31" s="54" t="s">
        <v>737</v>
      </c>
      <c r="L31" s="55">
        <v>244038</v>
      </c>
    </row>
    <row r="32" spans="1:12" ht="75">
      <c r="A32" s="152">
        <v>26</v>
      </c>
      <c r="B32" s="52" t="s">
        <v>207</v>
      </c>
      <c r="C32" s="53">
        <v>2240</v>
      </c>
      <c r="D32" s="53">
        <v>2240</v>
      </c>
      <c r="E32" s="15" t="s">
        <v>16</v>
      </c>
      <c r="F32" s="52" t="s">
        <v>227</v>
      </c>
      <c r="G32" s="53">
        <v>2240</v>
      </c>
      <c r="H32" s="52" t="s">
        <v>227</v>
      </c>
      <c r="I32" s="53">
        <v>2240</v>
      </c>
      <c r="J32" s="16" t="s">
        <v>18</v>
      </c>
      <c r="K32" s="54" t="s">
        <v>738</v>
      </c>
      <c r="L32" s="55">
        <v>244038</v>
      </c>
    </row>
    <row r="33" spans="1:12" ht="75">
      <c r="A33" s="152">
        <v>27</v>
      </c>
      <c r="B33" s="52" t="s">
        <v>201</v>
      </c>
      <c r="C33" s="53">
        <v>2380</v>
      </c>
      <c r="D33" s="53">
        <v>2380</v>
      </c>
      <c r="E33" s="15" t="s">
        <v>16</v>
      </c>
      <c r="F33" s="52" t="s">
        <v>735</v>
      </c>
      <c r="G33" s="53">
        <v>2380</v>
      </c>
      <c r="H33" s="52" t="s">
        <v>735</v>
      </c>
      <c r="I33" s="53">
        <v>2380</v>
      </c>
      <c r="J33" s="16" t="s">
        <v>18</v>
      </c>
      <c r="K33" s="54" t="s">
        <v>739</v>
      </c>
      <c r="L33" s="55">
        <v>244038</v>
      </c>
    </row>
    <row r="34" spans="1:12" ht="75">
      <c r="A34" s="152">
        <v>28</v>
      </c>
      <c r="B34" s="52" t="s">
        <v>207</v>
      </c>
      <c r="C34" s="53">
        <v>12825</v>
      </c>
      <c r="D34" s="53">
        <v>12825</v>
      </c>
      <c r="E34" s="15" t="s">
        <v>16</v>
      </c>
      <c r="F34" s="52" t="s">
        <v>233</v>
      </c>
      <c r="G34" s="53">
        <v>12825</v>
      </c>
      <c r="H34" s="52" t="s">
        <v>233</v>
      </c>
      <c r="I34" s="53">
        <v>12825</v>
      </c>
      <c r="J34" s="16" t="s">
        <v>18</v>
      </c>
      <c r="K34" s="54" t="s">
        <v>740</v>
      </c>
      <c r="L34" s="55">
        <v>244039</v>
      </c>
    </row>
    <row r="35" spans="1:12" ht="75">
      <c r="A35" s="152">
        <v>29</v>
      </c>
      <c r="B35" s="52" t="s">
        <v>201</v>
      </c>
      <c r="C35" s="53">
        <v>4000</v>
      </c>
      <c r="D35" s="53">
        <v>4000</v>
      </c>
      <c r="E35" s="15" t="s">
        <v>16</v>
      </c>
      <c r="F35" s="52" t="s">
        <v>387</v>
      </c>
      <c r="G35" s="53">
        <v>4000</v>
      </c>
      <c r="H35" s="52" t="s">
        <v>387</v>
      </c>
      <c r="I35" s="53">
        <v>4000</v>
      </c>
      <c r="J35" s="16" t="s">
        <v>18</v>
      </c>
      <c r="K35" s="54" t="s">
        <v>741</v>
      </c>
      <c r="L35" s="55">
        <v>244039</v>
      </c>
    </row>
    <row r="36" spans="1:12" ht="75">
      <c r="A36" s="152">
        <v>30</v>
      </c>
      <c r="B36" s="52" t="s">
        <v>207</v>
      </c>
      <c r="C36" s="53">
        <v>12500</v>
      </c>
      <c r="D36" s="53">
        <v>12500</v>
      </c>
      <c r="E36" s="15" t="s">
        <v>16</v>
      </c>
      <c r="F36" s="52" t="s">
        <v>233</v>
      </c>
      <c r="G36" s="53">
        <v>12500</v>
      </c>
      <c r="H36" s="52" t="s">
        <v>233</v>
      </c>
      <c r="I36" s="53">
        <v>12500</v>
      </c>
      <c r="J36" s="16" t="s">
        <v>18</v>
      </c>
      <c r="K36" s="54" t="s">
        <v>742</v>
      </c>
      <c r="L36" s="55">
        <v>244039</v>
      </c>
    </row>
    <row r="37" spans="1:12" ht="75">
      <c r="A37" s="152">
        <v>31</v>
      </c>
      <c r="B37" s="52" t="s">
        <v>207</v>
      </c>
      <c r="C37" s="53">
        <v>16000</v>
      </c>
      <c r="D37" s="53">
        <v>16000</v>
      </c>
      <c r="E37" s="15" t="s">
        <v>16</v>
      </c>
      <c r="F37" s="52" t="s">
        <v>233</v>
      </c>
      <c r="G37" s="53">
        <v>16000</v>
      </c>
      <c r="H37" s="52" t="s">
        <v>233</v>
      </c>
      <c r="I37" s="53">
        <v>16000</v>
      </c>
      <c r="J37" s="16" t="s">
        <v>18</v>
      </c>
      <c r="K37" s="54" t="s">
        <v>743</v>
      </c>
      <c r="L37" s="55">
        <v>244039</v>
      </c>
    </row>
    <row r="38" spans="1:12" ht="75">
      <c r="A38" s="152">
        <v>32</v>
      </c>
      <c r="B38" s="52" t="s">
        <v>207</v>
      </c>
      <c r="C38" s="53">
        <v>7090</v>
      </c>
      <c r="D38" s="53">
        <v>7090</v>
      </c>
      <c r="E38" s="15" t="s">
        <v>16</v>
      </c>
      <c r="F38" s="52" t="s">
        <v>422</v>
      </c>
      <c r="G38" s="53">
        <v>7090</v>
      </c>
      <c r="H38" s="52" t="s">
        <v>422</v>
      </c>
      <c r="I38" s="53">
        <v>7090</v>
      </c>
      <c r="J38" s="16" t="s">
        <v>18</v>
      </c>
      <c r="K38" s="54" t="s">
        <v>744</v>
      </c>
      <c r="L38" s="55">
        <v>244039</v>
      </c>
    </row>
    <row r="39" spans="1:12" ht="175.5">
      <c r="A39" s="152">
        <v>33</v>
      </c>
      <c r="B39" s="52" t="s">
        <v>745</v>
      </c>
      <c r="C39" s="53">
        <v>150000</v>
      </c>
      <c r="D39" s="53">
        <v>129500</v>
      </c>
      <c r="E39" s="15" t="s">
        <v>16</v>
      </c>
      <c r="F39" s="52" t="s">
        <v>487</v>
      </c>
      <c r="G39" s="53">
        <v>129500</v>
      </c>
      <c r="H39" s="52" t="s">
        <v>487</v>
      </c>
      <c r="I39" s="53">
        <v>129500</v>
      </c>
      <c r="J39" s="16" t="s">
        <v>18</v>
      </c>
      <c r="K39" s="54" t="s">
        <v>746</v>
      </c>
      <c r="L39" s="55">
        <v>244040</v>
      </c>
    </row>
    <row r="40" spans="1:12" ht="117">
      <c r="A40" s="152">
        <v>34</v>
      </c>
      <c r="B40" s="52" t="s">
        <v>747</v>
      </c>
      <c r="C40" s="53">
        <v>92800</v>
      </c>
      <c r="D40" s="53">
        <v>92800</v>
      </c>
      <c r="E40" s="15" t="s">
        <v>16</v>
      </c>
      <c r="F40" s="52" t="s">
        <v>487</v>
      </c>
      <c r="G40" s="53">
        <v>92800</v>
      </c>
      <c r="H40" s="52" t="s">
        <v>487</v>
      </c>
      <c r="I40" s="53">
        <v>92800</v>
      </c>
      <c r="J40" s="16" t="s">
        <v>18</v>
      </c>
      <c r="K40" s="54" t="s">
        <v>748</v>
      </c>
      <c r="L40" s="55">
        <v>244040</v>
      </c>
    </row>
    <row r="41" spans="1:12" ht="75">
      <c r="A41" s="152">
        <v>35</v>
      </c>
      <c r="B41" s="52" t="s">
        <v>201</v>
      </c>
      <c r="C41" s="53">
        <v>19538.2</v>
      </c>
      <c r="D41" s="53">
        <v>19538.2</v>
      </c>
      <c r="E41" s="15" t="s">
        <v>16</v>
      </c>
      <c r="F41" s="52" t="s">
        <v>223</v>
      </c>
      <c r="G41" s="53">
        <v>19538.2</v>
      </c>
      <c r="H41" s="52" t="s">
        <v>223</v>
      </c>
      <c r="I41" s="53">
        <v>19538.2</v>
      </c>
      <c r="J41" s="16" t="s">
        <v>18</v>
      </c>
      <c r="K41" s="54" t="s">
        <v>749</v>
      </c>
      <c r="L41" s="55">
        <v>244041</v>
      </c>
    </row>
    <row r="42" spans="1:12" ht="75">
      <c r="A42" s="152">
        <v>36</v>
      </c>
      <c r="B42" s="52" t="s">
        <v>286</v>
      </c>
      <c r="C42" s="53">
        <v>295799.36</v>
      </c>
      <c r="D42" s="53">
        <v>295799.36</v>
      </c>
      <c r="E42" s="15" t="s">
        <v>16</v>
      </c>
      <c r="F42" s="52" t="s">
        <v>287</v>
      </c>
      <c r="G42" s="53">
        <v>295799.36</v>
      </c>
      <c r="H42" s="52" t="s">
        <v>287</v>
      </c>
      <c r="I42" s="53">
        <v>295799.36</v>
      </c>
      <c r="J42" s="16" t="s">
        <v>18</v>
      </c>
      <c r="K42" s="54" t="s">
        <v>750</v>
      </c>
      <c r="L42" s="55">
        <v>244042</v>
      </c>
    </row>
    <row r="45" spans="1:12">
      <c r="G45" s="126" t="s">
        <v>1432</v>
      </c>
      <c r="H45" s="126"/>
      <c r="I45" s="127">
        <f>SUMIF(E7:E42,"ประกาศ เชิญชวน",I7:I42)</f>
        <v>530000</v>
      </c>
    </row>
    <row r="46" spans="1:12">
      <c r="G46" s="126" t="s">
        <v>1433</v>
      </c>
      <c r="H46" s="126"/>
      <c r="I46" s="127">
        <f>SUMIF(E6:E41,"คัดเลือก",I6:I41)</f>
        <v>1276900</v>
      </c>
    </row>
    <row r="47" spans="1:12">
      <c r="G47" s="126" t="s">
        <v>1434</v>
      </c>
      <c r="H47" s="126"/>
      <c r="I47" s="127">
        <f>SUMIF(E7:E42,"เฉพาะเจาะจง",I7:I42)</f>
        <v>1572987.2</v>
      </c>
    </row>
    <row r="48" spans="1:12">
      <c r="G48" s="126" t="s">
        <v>1435</v>
      </c>
      <c r="H48" s="126"/>
      <c r="I48" s="128">
        <f>SUM(I7:I42)</f>
        <v>3379887.2</v>
      </c>
    </row>
  </sheetData>
  <autoFilter ref="A1:L48" xr:uid="{00000000-0009-0000-0000-000009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ต.ค. 67</vt:lpstr>
      <vt:lpstr>สรุป ต.ค.67</vt:lpstr>
      <vt:lpstr>พ.ย. 67</vt:lpstr>
      <vt:lpstr>สรุป พ.ย.67</vt:lpstr>
      <vt:lpstr>ธ.ค. 67</vt:lpstr>
      <vt:lpstr>สรุป ธ.ค.67</vt:lpstr>
      <vt:lpstr>ม.ค. 68</vt:lpstr>
      <vt:lpstr>สรุป ม.ค.68</vt:lpstr>
      <vt:lpstr>ก.พ. 68</vt:lpstr>
      <vt:lpstr>สรุป ก.พ.68</vt:lpstr>
      <vt:lpstr>มี.ค. 68</vt:lpstr>
      <vt:lpstr>สรุป มี.ค.68</vt:lpstr>
      <vt:lpstr>เม.ย. 68</vt:lpstr>
      <vt:lpstr>สรุป เม.ย.68</vt:lpstr>
      <vt:lpstr>พ.ค. 68</vt:lpstr>
      <vt:lpstr>สรุป พ.ค.68</vt:lpstr>
      <vt:lpstr>มิ.ย. 68</vt:lpstr>
      <vt:lpstr>สรุป มิ.ย.68</vt:lpstr>
      <vt:lpstr>ก.ค. 68</vt:lpstr>
      <vt:lpstr>สรุป ก.ค.68</vt:lpstr>
      <vt:lpstr>ส.ค. 68</vt:lpstr>
      <vt:lpstr>สรุป ส.ค.68</vt:lpstr>
      <vt:lpstr>ก.ย. 68</vt:lpstr>
      <vt:lpstr>สรุป 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OH</cp:lastModifiedBy>
  <cp:lastPrinted>2026-06-10T04:08:43Z</cp:lastPrinted>
  <dcterms:created xsi:type="dcterms:W3CDTF">2026-04-08T09:01:00Z</dcterms:created>
  <dcterms:modified xsi:type="dcterms:W3CDTF">2026-06-10T04:14:54Z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D1D8B9C5E0F643E59B100CD4F1B20D59_12</vt:lpwstr>
  </property>
  <property fmtid="{D5CDD505-2E9C-101B-9397-08002B2CF9AE}" pid="3" name="KSOProductBuildVer">
    <vt:lpwstr>1054-12.1.0.25830</vt:lpwstr>
  </property>
  <property fmtid="{D5CDD505-2E9C-101B-9397-08002B2CF9AE}" pid="4" name="CalculationRule">
    <vt:i4>0</vt:i4>
  </property>
</Properties>
</file>